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JUNIO 2025\"/>
    </mc:Choice>
  </mc:AlternateContent>
  <bookViews>
    <workbookView xWindow="0" yWindow="0" windowWidth="20490" windowHeight="7530" activeTab="1"/>
  </bookViews>
  <sheets>
    <sheet name="Pauta Contratada" sheetId="1" r:id="rId1"/>
    <sheet name="Proveedores por tipo de Medio" sheetId="2" r:id="rId2"/>
  </sheets>
  <definedNames>
    <definedName name="_xlnm._FilterDatabase" localSheetId="1" hidden="1">'Proveedores por tipo de Medio'!$A$1:$B$1</definedName>
  </definedNames>
  <calcPr calcId="162913"/>
</workbook>
</file>

<file path=xl/calcChain.xml><?xml version="1.0" encoding="utf-8"?>
<calcChain xmlns="http://schemas.openxmlformats.org/spreadsheetml/2006/main">
  <c r="F19" i="1" l="1"/>
  <c r="F18" i="1"/>
  <c r="F15" i="1"/>
  <c r="F14" i="1"/>
  <c r="F13" i="1"/>
  <c r="F12" i="1"/>
  <c r="F11" i="1"/>
  <c r="F10" i="1"/>
  <c r="F9" i="1"/>
  <c r="F7" i="1"/>
  <c r="F6" i="1"/>
  <c r="F5" i="1"/>
  <c r="F4" i="1"/>
  <c r="F3" i="1"/>
  <c r="D19" i="1" l="1"/>
  <c r="C19" i="1"/>
  <c r="B19" i="1"/>
  <c r="E15" i="1"/>
  <c r="E18" i="1" s="1"/>
  <c r="E19" i="1" s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<sst xmlns="http://schemas.openxmlformats.org/spreadsheetml/2006/main" count="181" uniqueCount="115">
  <si>
    <t>PAUTA PUBLICITARIA  (contratada mediante imputación definitiva)</t>
  </si>
  <si>
    <t>AÑO 2020</t>
  </si>
  <si>
    <t>AÑO 2021</t>
  </si>
  <si>
    <t>AÑO 2022</t>
  </si>
  <si>
    <t>AÑO 2023</t>
  </si>
  <si>
    <t>MESES</t>
  </si>
  <si>
    <t>MONTO</t>
  </si>
  <si>
    <t>MONTO3</t>
  </si>
  <si>
    <t>MONTO2</t>
  </si>
  <si>
    <t>MONTO22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</si>
  <si>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</si>
  <si>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</si>
  <si>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</si>
  <si>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</si>
  <si>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</si>
  <si>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</si>
  <si>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</si>
  <si>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</si>
  <si>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</si>
  <si>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</si>
  <si>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</si>
  <si>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</si>
  <si>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</si>
  <si>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t>Presupuestado</t>
  </si>
  <si>
    <t>Ejecutado</t>
  </si>
  <si>
    <t>Nombre Medio</t>
  </si>
  <si>
    <t>Tipo de medio</t>
  </si>
  <si>
    <t>Gráfico</t>
  </si>
  <si>
    <t>Los Andes Papel</t>
  </si>
  <si>
    <t>Mendovoz Papel</t>
  </si>
  <si>
    <t>Leds Colectivos</t>
  </si>
  <si>
    <t>Indoor</t>
  </si>
  <si>
    <t>Leds Pago Fácil</t>
  </si>
  <si>
    <t>ADNPais</t>
  </si>
  <si>
    <t>Online</t>
  </si>
  <si>
    <t>auroraargentina</t>
  </si>
  <si>
    <t>Correveidile Online</t>
  </si>
  <si>
    <t>DiarioLujan</t>
  </si>
  <si>
    <t>DiarioUno.com</t>
  </si>
  <si>
    <t>El Ciudadano Online</t>
  </si>
  <si>
    <t>El Memo</t>
  </si>
  <si>
    <t>El Sol.com</t>
  </si>
  <si>
    <t>Elnueve.com</t>
  </si>
  <si>
    <t>Jornada Online</t>
  </si>
  <si>
    <t>Los Andes Online</t>
  </si>
  <si>
    <t>Lujan365</t>
  </si>
  <si>
    <t>Mendovoz Online</t>
  </si>
  <si>
    <t>MendozaPost</t>
  </si>
  <si>
    <t>MinutoYa</t>
  </si>
  <si>
    <t>Redes Sociales</t>
  </si>
  <si>
    <t>Sitio Andino</t>
  </si>
  <si>
    <t xml:space="preserve">Noticias Lujaninas </t>
  </si>
  <si>
    <t xml:space="preserve">Online </t>
  </si>
  <si>
    <t>Dos de Punta</t>
  </si>
  <si>
    <t>Prog. de radio</t>
  </si>
  <si>
    <t>La Conversación</t>
  </si>
  <si>
    <t>Rumbo Directo</t>
  </si>
  <si>
    <t>Prog. TV Abierta</t>
  </si>
  <si>
    <t>Cuestión Social</t>
  </si>
  <si>
    <t>Prog. TV Cable</t>
  </si>
  <si>
    <t>Tveo País</t>
  </si>
  <si>
    <t>100.9 Estación del Sol</t>
  </si>
  <si>
    <t>Radio</t>
  </si>
  <si>
    <t>Andes Latina</t>
  </si>
  <si>
    <t>Cadena 3</t>
  </si>
  <si>
    <t>FM Carrodilla</t>
  </si>
  <si>
    <t>LV10</t>
  </si>
  <si>
    <t>Radio Andina</t>
  </si>
  <si>
    <t>Radio Aurora</t>
  </si>
  <si>
    <t>Radio Brava</t>
  </si>
  <si>
    <t>Radio CNN Mendoza</t>
  </si>
  <si>
    <t>Radio Cooperativa</t>
  </si>
  <si>
    <t>Radio del Condado</t>
  </si>
  <si>
    <t>Radio Jornada</t>
  </si>
  <si>
    <t>Radio MDZ</t>
  </si>
  <si>
    <t>Radio Mitre</t>
  </si>
  <si>
    <t>Radio MonteCristo</t>
  </si>
  <si>
    <t>Radio Nihuil</t>
  </si>
  <si>
    <t>Radio Noticias</t>
  </si>
  <si>
    <t>Radio Zafiro</t>
  </si>
  <si>
    <t>RN V de Uco</t>
  </si>
  <si>
    <t>Canal 7 Mendoza</t>
  </si>
  <si>
    <t>TV Abierta</t>
  </si>
  <si>
    <t>Canal 9 Mendoza</t>
  </si>
  <si>
    <t>Garibaldi y San Martin</t>
  </si>
  <si>
    <t>Vía pública digital</t>
  </si>
  <si>
    <t>La Barraca</t>
  </si>
  <si>
    <t>Led Acceso</t>
  </si>
  <si>
    <t>Led Acceso Sur antes de carril Sarmiento</t>
  </si>
  <si>
    <t>Led Caracoles de Chacras (esq. SO)</t>
  </si>
  <si>
    <t>Led Palmares</t>
  </si>
  <si>
    <t>Rioja y V. Zapata</t>
  </si>
  <si>
    <t>Vía pública fija</t>
  </si>
  <si>
    <t>Alzaga casi Larrea</t>
  </si>
  <si>
    <t>Besares 1000 (Pasando Darragueira)</t>
  </si>
  <si>
    <t>Caracoles de Chacras</t>
  </si>
  <si>
    <t>Daragueira 1521 y Piedras</t>
  </si>
  <si>
    <t>Darragueira 1331 y Malvinas</t>
  </si>
  <si>
    <t>Liniers 5500</t>
  </si>
  <si>
    <t>Liniers 5597 (antes de llegar a Italia)</t>
  </si>
  <si>
    <t>Panamericana / Caracoles de Chacras</t>
  </si>
  <si>
    <t>Panoccia 5445 (Frente leñera)</t>
  </si>
  <si>
    <t>Pueyrredon 2215</t>
  </si>
  <si>
    <t>R Panamericana KM11 a 500 mts rotonda de Vistalba</t>
  </si>
  <si>
    <t>Roque Saenz Peña (Rotonda de Bomberos)</t>
  </si>
  <si>
    <t>Ruta 82 y Arrieta</t>
  </si>
  <si>
    <t>San Martin 6710 y Mosconi</t>
  </si>
  <si>
    <t>San Martin casi Vargas (por San Martín)</t>
  </si>
  <si>
    <t>San Martín y JJ Paso</t>
  </si>
  <si>
    <t>San Martín y Mosconi</t>
  </si>
  <si>
    <t>San Martin y Vargas (por Vargas)</t>
  </si>
  <si>
    <t>Santa María de Oro 750</t>
  </si>
  <si>
    <t>Santa María de Oro esq Sarmiento</t>
  </si>
  <si>
    <t>AÑO 2024</t>
  </si>
  <si>
    <t>Cheff Sin Fronteras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</si>
</sst>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\ * #,##0.00_-;\-&quot;$&quot;\ * #,##0.00_-;_-&quot;$&quot;\ * &quot;-&quot;??_-;_-@"/>
    <numFmt numFmtId="165" formatCode="&quot;$&quot;#,##0.00"/>
  </numFmts>
  <fonts count="5">
    <font>
      <sz val="11"/>
      <name val="Calibri"/>
      <scheme val="minor"/>
    </font>
    <font>
      <b/>
      <sz val="13"/>
      <color rgb="FF44546A"/>
      <name val="Calibri"/>
    </font>
    <font>
      <sz val="11"/>
      <name val="Calibri"/>
    </font>
    <font>
      <b/>
      <sz val="1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EEAF6"/>
        <bgColor rgb="FFDEEAF6"/>
      </patternFill>
    </fill>
    <fill>
      <patternFill patternType="solid">
        <fgColor rgb="FFBDD6EE"/>
        <bgColor rgb="FFBDD6EE"/>
      </patternFill>
    </fill>
  </fills>
  <borders count="10">
    <border>
      <left/>
      <right/>
      <top/>
      <bottom/>
      <diagonal/>
    </border>
    <border>
      <left/>
      <right/>
      <top/>
      <bottom style="thick">
        <color rgb="FFACCCE9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medium">
        <color rgb="FF5B9BD5"/>
      </left>
      <right style="medium">
        <color rgb="FF5B9BD5"/>
      </right>
      <top/>
      <bottom style="medium">
        <color rgb="FF5B9BD5"/>
      </bottom>
      <diagonal/>
    </border>
    <border>
      <left/>
      <right style="medium">
        <color rgb="FF5B9BD5"/>
      </right>
      <top/>
      <bottom style="medium">
        <color rgb="FF5B9BD5"/>
      </bottom>
      <diagonal/>
    </border>
    <border>
      <left style="medium">
        <color rgb="FF5B9BD5"/>
      </left>
      <right style="medium">
        <color rgb="FF5B9BD5"/>
      </right>
      <top/>
      <bottom/>
      <diagonal/>
    </border>
    <border>
      <left/>
      <right style="medium">
        <color rgb="FF5B9BD5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165" fontId="2" fillId="0" borderId="0" xfId="0" applyNumberFormat="1" applyFont="1"/>
    <xf numFmtId="164" fontId="2" fillId="0" borderId="0" xfId="0" applyNumberFormat="1" applyFont="1"/>
    <xf numFmtId="0" fontId="3" fillId="2" borderId="2" xfId="0" applyFont="1" applyFill="1" applyBorder="1"/>
    <xf numFmtId="165" fontId="2" fillId="2" borderId="2" xfId="0" applyNumberFormat="1" applyFont="1" applyFill="1" applyBorder="1"/>
    <xf numFmtId="165" fontId="2" fillId="0" borderId="0" xfId="0" applyNumberFormat="1" applyFont="1"/>
    <xf numFmtId="164" fontId="2" fillId="0" borderId="0" xfId="0" applyNumberFormat="1" applyFont="1"/>
    <xf numFmtId="0" fontId="2" fillId="0" borderId="3" xfId="0" applyFont="1" applyBorder="1"/>
    <xf numFmtId="0" fontId="2" fillId="2" borderId="4" xfId="0" applyFont="1" applyFill="1" applyBorder="1" applyAlignment="1">
      <alignment horizontal="center"/>
    </xf>
    <xf numFmtId="165" fontId="3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center"/>
    </xf>
    <xf numFmtId="0" fontId="3" fillId="0" borderId="5" xfId="0" applyFont="1" applyBorder="1" applyAlignment="1">
      <alignment horizontal="right"/>
    </xf>
    <xf numFmtId="165" fontId="2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64" fontId="2" fillId="3" borderId="0" xfId="0" applyNumberFormat="1" applyFont="1" applyFill="1"/>
    <xf numFmtId="164" fontId="2" fillId="4" borderId="0" xfId="0" applyNumberFormat="1" applyFont="1" applyFill="1"/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none"/>
      </fill>
    </dxf>
  </dxfs>
  <tableStyles count="1">
    <tableStyle name="Pauta Contratada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n-US" sz="1400" b="0" i="0">
                <a:solidFill>
                  <a:srgbClr val="757575"/>
                </a:solidFill>
                <a:latin typeface="+mn-lt"/>
              </a:rPr>
              <a:t>Pauta publicitaria en AR$</a:t>
            </a:r>
          </a:p>
        </c:rich>
      </c:tx>
      <c:layout>
        <c:manualLayout>
          <c:xMode val="edge"/>
          <c:yMode val="edge"/>
          <c:x val="0.43954920889126148"/>
          <c:y val="3.140781820877042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47405946387849057"/>
          <c:y val="0.14406285072951741"/>
          <c:w val="0.52553366894711928"/>
          <c:h val="0.53145488127115426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'Pauta Contratada'!$B$17:$F$17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'Pauta Contratada'!$B$18:$F$18</c:f>
              <c:numCache>
                <c:formatCode>"$"#,##0.00</c:formatCode>
                <c:ptCount val="5"/>
                <c:pt idx="0">
                  <c:v>24498414.039999999</c:v>
                </c:pt>
                <c:pt idx="1">
                  <c:v>45237482.189999998</c:v>
                </c:pt>
                <c:pt idx="2">
                  <c:v>92785187.629999995</c:v>
                </c:pt>
                <c:pt idx="3" formatCode="_-&quot;$&quot;\ * #,##0.00_-;\-&quot;$&quot;\ * #,##0.00_-;_-&quot;$&quot;\ * &quot;-&quot;??_-;_-@">
                  <c:v>194848894.02300003</c:v>
                </c:pt>
                <c:pt idx="4" formatCode="_-&quot;$&quot;\ * #,##0.00_-;\-&quot;$&quot;\ * #,##0.00_-;_-&quot;$&quot;\ * &quot;-&quot;??_-;_-@">
                  <c:v>296170318.91496003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285-4C31-B87E-6F942A71649F}"/>
            </c:ext>
          </c:extLst>
        </c:ser>
        <c:ser>
          <c:idx val="1"/>
          <c:order val="1"/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'Pauta Contratada'!$B$17:$F$17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'Pauta Contratada'!$B$19:$F$19</c:f>
              <c:numCache>
                <c:formatCode>"$"#,##0.00</c:formatCode>
                <c:ptCount val="5"/>
                <c:pt idx="0">
                  <c:v>24498414.040000003</c:v>
                </c:pt>
                <c:pt idx="1">
                  <c:v>45237482.189999998</c:v>
                </c:pt>
                <c:pt idx="2">
                  <c:v>92785187.63000001</c:v>
                </c:pt>
                <c:pt idx="3" formatCode="_-&quot;$&quot;\ * #,##0.00_-;\-&quot;$&quot;\ * #,##0.00_-;_-&quot;$&quot;\ * &quot;-&quot;??_-;_-@">
                  <c:v>194848894.02300003</c:v>
                </c:pt>
                <c:pt idx="4" formatCode="_-&quot;$&quot;\ * #,##0.00_-;\-&quot;$&quot;\ * #,##0.00_-;_-&quot;$&quot;\ * &quot;-&quot;??_-;_-@">
                  <c:v>296170318.91496003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B285-4C31-B87E-6F942A716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7269561"/>
        <c:axId val="2010894620"/>
      </c:barChart>
      <c:catAx>
        <c:axId val="46726956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10894620"/>
        <c:crosses val="autoZero"/>
        <c:auto val="1"/>
        <c:lblAlgn val="ctr"/>
        <c:lblOffset val="100"/>
        <c:noMultiLvlLbl val="1"/>
      </c:catAx>
      <c:valAx>
        <c:axId val="201089462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&quot;$&quot;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67269561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161924</xdr:colOff>
      <xdr:row>0</xdr:row>
      <xdr:rowOff>666751</xdr:rowOff>
    </xdr:from>
    <xdr:ext cx="3533776" cy="28194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2:E15">
  <tableColumns count="5">
    <tableColumn id="1" name="MESES"/>
    <tableColumn id="2" name="MONTO"/>
    <tableColumn id="3" name="MONTO3"/>
    <tableColumn id="4" name="MONTO2"/>
    <tableColumn id="5" name="MONTO22"/>
  </tableColumns>
  <tableStyleInfo name="Pauta Contratada-style" showFirstColumn="1" showLastColumn="1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workbookViewId="0">
      <selection activeCell="L19" sqref="L19"/>
    </sheetView>
  </sheetViews>
  <sheetFormatPr baseColWidth="10" defaultColWidth="12.5703125" defaultRowHeight="15" customHeight="1"/>
  <cols>
    <col min="1" max="1" width="28.140625" customWidth="1"/>
    <col min="2" max="2" width="17" customWidth="1"/>
    <col min="3" max="3" width="21.5703125" customWidth="1"/>
    <col min="4" max="4" width="18.5703125" customWidth="1"/>
    <col min="5" max="5" width="19.140625" customWidth="1"/>
    <col min="6" max="6" width="16.7109375" bestFit="1" customWidth="1"/>
    <col min="7" max="12" width="9.42578125" customWidth="1"/>
  </cols>
  <sheetData>
    <row r="1" spans="1:12" ht="53.25" customHeight="1" thickBo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113</v>
      </c>
      <c r="G1" s="4"/>
      <c r="H1" s="4"/>
      <c r="I1" s="4"/>
      <c r="J1" s="4"/>
      <c r="K1" s="4"/>
      <c r="L1" s="4"/>
    </row>
    <row r="2" spans="1:12" ht="15.75" thickTop="1">
      <c r="A2" s="5" t="s">
        <v>5</v>
      </c>
      <c r="B2" s="6" t="s">
        <v>6</v>
      </c>
      <c r="C2" s="6" t="s">
        <v>7</v>
      </c>
      <c r="D2" s="6" t="s">
        <v>8</v>
      </c>
      <c r="E2" s="7" t="s">
        <v>9</v>
      </c>
      <c r="F2" s="7" t="s">
        <v>6</v>
      </c>
      <c r="G2" s="8"/>
      <c r="H2" s="8"/>
      <c r="I2" s="8"/>
      <c r="J2" s="8"/>
      <c r="K2" s="8"/>
      <c r="L2" s="8"/>
    </row>
    <row r="3" spans="1:12">
      <c r="A3" s="9" t="s">
        <v>10</v>
      </c>
      <c r="B3" s="10">
        <v>3532500</v>
      </c>
      <c r="C3" s="10">
        <v>1833570.04</v>
      </c>
      <c r="D3" s="10">
        <v>4358342</v>
      </c>
      <c r="E3" s="11">
        <f>+'Pauta Contratada'!$D3*2.1</f>
        <v>9152518.2000000011</v>
      </c>
      <c r="F3" s="31">
        <f>9152518.2*1.52</f>
        <v>13911827.663999999</v>
      </c>
    </row>
    <row r="4" spans="1:12">
      <c r="A4" s="9" t="s">
        <v>11</v>
      </c>
      <c r="B4" s="10">
        <v>509965</v>
      </c>
      <c r="C4" s="10">
        <v>1533660</v>
      </c>
      <c r="D4" s="10">
        <v>22574053.900000002</v>
      </c>
      <c r="E4" s="11">
        <f>+'Pauta Contratada'!$D4*2.1</f>
        <v>47405513.190000005</v>
      </c>
      <c r="F4" s="32">
        <f>+Table_1[[#This Row],[MONTO22]]*1.52</f>
        <v>72056380.048800007</v>
      </c>
    </row>
    <row r="5" spans="1:12">
      <c r="A5" s="9" t="s">
        <v>12</v>
      </c>
      <c r="B5" s="10">
        <v>17303450</v>
      </c>
      <c r="C5" s="10">
        <v>18574651.600000001</v>
      </c>
      <c r="D5" s="10">
        <v>50492825.120000005</v>
      </c>
      <c r="E5" s="11">
        <f>+'Pauta Contratada'!$D5*2.1</f>
        <v>106034932.75200002</v>
      </c>
      <c r="F5" s="31">
        <f>+Table_1[[#This Row],[MONTO22]]*1.52</f>
        <v>161173097.78304002</v>
      </c>
    </row>
    <row r="6" spans="1:12">
      <c r="A6" s="9" t="s">
        <v>13</v>
      </c>
      <c r="B6" s="10">
        <v>2942770.1</v>
      </c>
      <c r="C6" s="10">
        <v>7417324</v>
      </c>
      <c r="D6" s="10">
        <v>7011345</v>
      </c>
      <c r="E6" s="11">
        <f>+'Pauta Contratada'!$D6*2.1</f>
        <v>14723824.5</v>
      </c>
      <c r="F6" s="32">
        <f>+Table_1[[#This Row],[MONTO22]]*1.52</f>
        <v>22380213.240000002</v>
      </c>
    </row>
    <row r="7" spans="1:12">
      <c r="A7" s="9" t="s">
        <v>14</v>
      </c>
      <c r="B7" s="10">
        <v>-419530</v>
      </c>
      <c r="C7" s="10">
        <v>2554548</v>
      </c>
      <c r="D7" s="10">
        <v>1881350</v>
      </c>
      <c r="E7" s="11">
        <f>+'Pauta Contratada'!$D7*2.1</f>
        <v>3950835</v>
      </c>
      <c r="F7" s="31">
        <f>+Table_1[[#This Row],[MONTO22]]*1.52</f>
        <v>6005269.2000000002</v>
      </c>
    </row>
    <row r="8" spans="1:12">
      <c r="A8" s="9" t="s">
        <v>15</v>
      </c>
      <c r="B8" s="10">
        <v>78233</v>
      </c>
      <c r="C8" s="10">
        <v>983000</v>
      </c>
      <c r="D8" s="10">
        <v>0</v>
      </c>
      <c r="E8" s="11">
        <f>+'Pauta Contratada'!$D8*2.1</f>
        <v>0</v>
      </c>
      <c r="F8" s="32">
        <v>0</v>
      </c>
    </row>
    <row r="9" spans="1:12">
      <c r="A9" s="9" t="s">
        <v>16</v>
      </c>
      <c r="B9" s="10">
        <v>38040</v>
      </c>
      <c r="C9" s="10">
        <v>1480350</v>
      </c>
      <c r="D9" s="10">
        <v>1666950</v>
      </c>
      <c r="E9" s="11">
        <f>+'Pauta Contratada'!$D9*2.1</f>
        <v>3500595</v>
      </c>
      <c r="F9" s="31">
        <f>+Table_1[[#This Row],[MONTO22]]*1.52</f>
        <v>5320904.4000000004</v>
      </c>
    </row>
    <row r="10" spans="1:12">
      <c r="A10" s="9" t="s">
        <v>17</v>
      </c>
      <c r="B10" s="10">
        <v>368161.68</v>
      </c>
      <c r="C10" s="10">
        <v>7634879</v>
      </c>
      <c r="D10" s="10">
        <v>2528471</v>
      </c>
      <c r="E10" s="11">
        <f>+'Pauta Contratada'!$D10*2.1</f>
        <v>5309789.1000000006</v>
      </c>
      <c r="F10" s="32">
        <f>+Table_1[[#This Row],[MONTO22]]*1.52</f>
        <v>8070879.432000001</v>
      </c>
    </row>
    <row r="11" spans="1:12">
      <c r="A11" s="9" t="s">
        <v>18</v>
      </c>
      <c r="B11" s="10">
        <v>40470</v>
      </c>
      <c r="C11" s="10">
        <v>156000</v>
      </c>
      <c r="D11" s="10">
        <v>1280490.7999999998</v>
      </c>
      <c r="E11" s="11">
        <f>+'Pauta Contratada'!$D11*2.1</f>
        <v>2689030.6799999997</v>
      </c>
      <c r="F11" s="31">
        <f>+Table_1[[#This Row],[MONTO22]]*1.52</f>
        <v>4087326.6335999998</v>
      </c>
    </row>
    <row r="12" spans="1:12">
      <c r="A12" s="9" t="s">
        <v>19</v>
      </c>
      <c r="B12" s="10">
        <v>105463</v>
      </c>
      <c r="C12" s="10">
        <v>1024500</v>
      </c>
      <c r="D12" s="10">
        <v>15000</v>
      </c>
      <c r="E12" s="11">
        <f>+'Pauta Contratada'!$D12*2.1</f>
        <v>31500</v>
      </c>
      <c r="F12" s="32">
        <f>+Table_1[[#This Row],[MONTO22]]*1.52</f>
        <v>47880</v>
      </c>
    </row>
    <row r="13" spans="1:12">
      <c r="A13" s="9" t="s">
        <v>20</v>
      </c>
      <c r="B13" s="10">
        <v>93511.390000000014</v>
      </c>
      <c r="C13" s="10">
        <v>70000</v>
      </c>
      <c r="D13" s="10">
        <v>1350000</v>
      </c>
      <c r="E13" s="11">
        <f>+'Pauta Contratada'!$D13*2.1</f>
        <v>2835000</v>
      </c>
      <c r="F13" s="31">
        <f>+Table_1[[#This Row],[MONTO22]]*1.52</f>
        <v>4309200</v>
      </c>
    </row>
    <row r="14" spans="1:12">
      <c r="A14" s="9" t="s">
        <v>21</v>
      </c>
      <c r="B14" s="10">
        <v>-94620.13</v>
      </c>
      <c r="C14" s="10">
        <v>1974999.5499999996</v>
      </c>
      <c r="D14" s="10">
        <v>-373640.19</v>
      </c>
      <c r="E14" s="11">
        <f>+'Pauta Contratada'!$D14*2.1</f>
        <v>-784644.39900000009</v>
      </c>
      <c r="F14" s="32">
        <f>+Table_1[[#This Row],[MONTO22]]*1.52</f>
        <v>-1192659.4864800002</v>
      </c>
    </row>
    <row r="15" spans="1:12">
      <c r="A15" s="12" t="s">
        <v>22</v>
      </c>
      <c r="B15" s="13">
        <v>24498414.040000003</v>
      </c>
      <c r="C15" s="13">
        <v>45237482.189999998</v>
      </c>
      <c r="D15" s="13">
        <v>92785187.63000001</v>
      </c>
      <c r="E15" s="13">
        <f>+'Pauta Contratada'!$D15*2.1</f>
        <v>194848894.02300003</v>
      </c>
      <c r="F15" s="13">
        <f>+Table_1[[#This Row],[MONTO22]]*1.52</f>
        <v>296170318.91496003</v>
      </c>
    </row>
    <row r="16" spans="1:12">
      <c r="B16" s="14"/>
      <c r="E16" s="15"/>
      <c r="F16" s="15"/>
    </row>
    <row r="17" spans="1:6">
      <c r="A17" s="16"/>
      <c r="B17" s="17">
        <v>2020</v>
      </c>
      <c r="C17" s="17">
        <v>2021</v>
      </c>
      <c r="D17" s="17">
        <v>2022</v>
      </c>
      <c r="E17" s="17">
        <v>2023</v>
      </c>
      <c r="F17" s="17">
        <v>2024</v>
      </c>
    </row>
    <row r="18" spans="1:6">
      <c r="A18" s="18" t="s">
        <v>23</v>
      </c>
      <c r="B18" s="19">
        <v>24498414.039999999</v>
      </c>
      <c r="C18" s="19">
        <v>45237482.189999998</v>
      </c>
      <c r="D18" s="19">
        <v>92785187.629999995</v>
      </c>
      <c r="E18" s="15">
        <f>+E15</f>
        <v>194848894.02300003</v>
      </c>
      <c r="F18" s="15">
        <f>+F15</f>
        <v>296170318.91496003</v>
      </c>
    </row>
    <row r="19" spans="1:6" ht="15.75" thickBot="1">
      <c r="A19" s="20" t="s">
        <v>24</v>
      </c>
      <c r="B19" s="21">
        <f t="shared" ref="B19:D19" si="0">+B15</f>
        <v>24498414.040000003</v>
      </c>
      <c r="C19" s="21">
        <f t="shared" si="0"/>
        <v>45237482.189999998</v>
      </c>
      <c r="D19" s="21">
        <f t="shared" si="0"/>
        <v>92785187.63000001</v>
      </c>
      <c r="E19" s="22">
        <f>+E18</f>
        <v>194848894.02300003</v>
      </c>
      <c r="F19" s="22">
        <f>+F18</f>
        <v>296170318.91496003</v>
      </c>
    </row>
    <row r="20" spans="1:6" ht="15.75" thickTop="1">
      <c r="B20" s="14"/>
      <c r="E20" s="15"/>
    </row>
    <row r="21" spans="1:6" ht="15.75" customHeight="1">
      <c r="B21" s="14"/>
      <c r="E21" s="15"/>
    </row>
    <row r="22" spans="1:6" ht="15.75" customHeight="1">
      <c r="B22" s="14"/>
      <c r="E22" s="15"/>
    </row>
    <row r="23" spans="1:6" ht="15.75" customHeight="1">
      <c r="B23" s="14"/>
      <c r="E23" s="15"/>
    </row>
    <row r="24" spans="1:6" ht="15.75" customHeight="1">
      <c r="B24" s="14"/>
      <c r="E24" s="15"/>
    </row>
    <row r="25" spans="1:6" ht="15.75" customHeight="1">
      <c r="B25" s="14"/>
      <c r="E25" s="15"/>
    </row>
    <row r="26" spans="1:6" ht="15.75" customHeight="1">
      <c r="B26" s="14"/>
      <c r="E26" s="15"/>
    </row>
    <row r="27" spans="1:6" ht="15.75" customHeight="1">
      <c r="B27" s="14"/>
      <c r="E27" s="15"/>
    </row>
    <row r="28" spans="1:6" ht="15.75" customHeight="1">
      <c r="B28" s="14"/>
      <c r="E28" s="15"/>
    </row>
    <row r="29" spans="1:6" ht="15.75" customHeight="1">
      <c r="B29" s="14"/>
      <c r="E29" s="15"/>
    </row>
    <row r="30" spans="1:6" ht="15.75" customHeight="1">
      <c r="B30" s="14"/>
      <c r="E30" s="15"/>
    </row>
    <row r="31" spans="1:6" ht="15.75" customHeight="1">
      <c r="B31" s="14"/>
      <c r="E31" s="15"/>
    </row>
    <row r="32" spans="1:6" ht="15.75" customHeight="1">
      <c r="B32" s="14"/>
      <c r="E32" s="15"/>
    </row>
    <row r="33" spans="2:5" ht="15.75" customHeight="1">
      <c r="B33" s="14"/>
      <c r="E33" s="15"/>
    </row>
    <row r="34" spans="2:5" ht="15.75" customHeight="1">
      <c r="B34" s="14"/>
      <c r="E34" s="15"/>
    </row>
    <row r="35" spans="2:5" ht="15.75" customHeight="1">
      <c r="B35" s="14"/>
      <c r="E35" s="15"/>
    </row>
    <row r="36" spans="2:5" ht="15.75" customHeight="1">
      <c r="B36" s="14"/>
      <c r="E36" s="15"/>
    </row>
    <row r="37" spans="2:5" ht="15.75" customHeight="1">
      <c r="B37" s="14"/>
      <c r="E37" s="15"/>
    </row>
    <row r="38" spans="2:5" ht="15.75" customHeight="1">
      <c r="B38" s="14"/>
      <c r="E38" s="15"/>
    </row>
    <row r="39" spans="2:5" ht="15.75" customHeight="1">
      <c r="B39" s="14"/>
      <c r="E39" s="15"/>
    </row>
    <row r="40" spans="2:5" ht="15.75" customHeight="1">
      <c r="B40" s="14"/>
      <c r="E40" s="15"/>
    </row>
    <row r="41" spans="2:5" ht="15.75" customHeight="1">
      <c r="B41" s="14"/>
      <c r="E41" s="15"/>
    </row>
    <row r="42" spans="2:5" ht="15.75" customHeight="1">
      <c r="B42" s="14"/>
      <c r="E42" s="15"/>
    </row>
    <row r="43" spans="2:5" ht="15.75" customHeight="1">
      <c r="B43" s="14"/>
      <c r="E43" s="15"/>
    </row>
    <row r="44" spans="2:5" ht="15.75" customHeight="1">
      <c r="B44" s="14"/>
      <c r="E44" s="15"/>
    </row>
    <row r="45" spans="2:5" ht="15.75" customHeight="1">
      <c r="B45" s="14"/>
      <c r="E45" s="15"/>
    </row>
    <row r="46" spans="2:5" ht="15.75" customHeight="1">
      <c r="B46" s="14"/>
      <c r="E46" s="15"/>
    </row>
    <row r="47" spans="2:5" ht="15.75" customHeight="1">
      <c r="B47" s="14"/>
      <c r="E47" s="15"/>
    </row>
    <row r="48" spans="2:5" ht="15.75" customHeight="1">
      <c r="B48" s="14"/>
      <c r="E48" s="15"/>
    </row>
    <row r="49" spans="2:5" ht="15.75" customHeight="1">
      <c r="B49" s="14"/>
      <c r="E49" s="15"/>
    </row>
    <row r="50" spans="2:5" ht="15.75" customHeight="1">
      <c r="B50" s="14"/>
      <c r="E50" s="15"/>
    </row>
    <row r="51" spans="2:5" ht="15.75" customHeight="1">
      <c r="B51" s="14"/>
      <c r="E51" s="15"/>
    </row>
    <row r="52" spans="2:5" ht="15.75" customHeight="1">
      <c r="B52" s="14"/>
      <c r="E52" s="15"/>
    </row>
    <row r="53" spans="2:5" ht="15.75" customHeight="1">
      <c r="B53" s="14"/>
      <c r="E53" s="15"/>
    </row>
    <row r="54" spans="2:5" ht="15.75" customHeight="1">
      <c r="B54" s="14"/>
      <c r="E54" s="15"/>
    </row>
    <row r="55" spans="2:5" ht="15.75" customHeight="1">
      <c r="B55" s="14"/>
      <c r="E55" s="15"/>
    </row>
    <row r="56" spans="2:5" ht="15.75" customHeight="1">
      <c r="B56" s="14"/>
      <c r="E56" s="15"/>
    </row>
    <row r="57" spans="2:5" ht="15.75" customHeight="1">
      <c r="B57" s="14"/>
      <c r="E57" s="15"/>
    </row>
    <row r="58" spans="2:5" ht="15.75" customHeight="1">
      <c r="B58" s="14"/>
      <c r="E58" s="15"/>
    </row>
    <row r="59" spans="2:5" ht="15.75" customHeight="1">
      <c r="B59" s="14"/>
      <c r="E59" s="15"/>
    </row>
    <row r="60" spans="2:5" ht="15.75" customHeight="1">
      <c r="B60" s="14"/>
      <c r="E60" s="15"/>
    </row>
    <row r="61" spans="2:5" ht="15.75" customHeight="1">
      <c r="B61" s="14"/>
      <c r="E61" s="15"/>
    </row>
    <row r="62" spans="2:5" ht="15.75" customHeight="1">
      <c r="B62" s="14"/>
      <c r="E62" s="15"/>
    </row>
    <row r="63" spans="2:5" ht="15.75" customHeight="1">
      <c r="B63" s="14"/>
      <c r="E63" s="15"/>
    </row>
    <row r="64" spans="2:5" ht="15.75" customHeight="1">
      <c r="B64" s="14"/>
      <c r="E64" s="15"/>
    </row>
    <row r="65" spans="2:5" ht="15.75" customHeight="1">
      <c r="B65" s="14"/>
      <c r="E65" s="15"/>
    </row>
    <row r="66" spans="2:5" ht="15.75" customHeight="1">
      <c r="B66" s="14"/>
      <c r="E66" s="15"/>
    </row>
    <row r="67" spans="2:5" ht="15.75" customHeight="1">
      <c r="B67" s="14"/>
      <c r="E67" s="15"/>
    </row>
    <row r="68" spans="2:5" ht="15.75" customHeight="1">
      <c r="B68" s="14"/>
      <c r="E68" s="15"/>
    </row>
    <row r="69" spans="2:5" ht="15.75" customHeight="1">
      <c r="B69" s="14"/>
      <c r="E69" s="15"/>
    </row>
    <row r="70" spans="2:5" ht="15.75" customHeight="1">
      <c r="B70" s="14"/>
      <c r="E70" s="15"/>
    </row>
    <row r="71" spans="2:5" ht="15.75" customHeight="1">
      <c r="B71" s="14"/>
      <c r="E71" s="15"/>
    </row>
    <row r="72" spans="2:5" ht="15.75" customHeight="1">
      <c r="B72" s="14"/>
      <c r="E72" s="15"/>
    </row>
    <row r="73" spans="2:5" ht="15.75" customHeight="1">
      <c r="B73" s="14"/>
      <c r="E73" s="15"/>
    </row>
    <row r="74" spans="2:5" ht="15.75" customHeight="1">
      <c r="B74" s="14"/>
      <c r="E74" s="15"/>
    </row>
    <row r="75" spans="2:5" ht="15.75" customHeight="1">
      <c r="B75" s="14"/>
      <c r="E75" s="15"/>
    </row>
    <row r="76" spans="2:5" ht="15.75" customHeight="1">
      <c r="B76" s="14"/>
      <c r="E76" s="15"/>
    </row>
    <row r="77" spans="2:5" ht="15.75" customHeight="1">
      <c r="B77" s="14"/>
      <c r="E77" s="15"/>
    </row>
    <row r="78" spans="2:5" ht="15.75" customHeight="1">
      <c r="B78" s="14"/>
      <c r="E78" s="15"/>
    </row>
    <row r="79" spans="2:5" ht="15.75" customHeight="1">
      <c r="B79" s="14"/>
      <c r="E79" s="15"/>
    </row>
    <row r="80" spans="2:5" ht="15.75" customHeight="1">
      <c r="B80" s="14"/>
      <c r="E80" s="15"/>
    </row>
    <row r="81" spans="2:5" ht="15.75" customHeight="1">
      <c r="B81" s="14"/>
      <c r="E81" s="15"/>
    </row>
    <row r="82" spans="2:5" ht="15.75" customHeight="1">
      <c r="B82" s="14"/>
      <c r="E82" s="15"/>
    </row>
    <row r="83" spans="2:5" ht="15.75" customHeight="1">
      <c r="B83" s="14"/>
      <c r="E83" s="15"/>
    </row>
    <row r="84" spans="2:5" ht="15.75" customHeight="1">
      <c r="B84" s="14"/>
      <c r="E84" s="15"/>
    </row>
    <row r="85" spans="2:5" ht="15.75" customHeight="1">
      <c r="B85" s="14"/>
      <c r="E85" s="15"/>
    </row>
    <row r="86" spans="2:5" ht="15.75" customHeight="1">
      <c r="B86" s="14"/>
      <c r="E86" s="15"/>
    </row>
    <row r="87" spans="2:5" ht="15.75" customHeight="1">
      <c r="B87" s="14"/>
      <c r="E87" s="15"/>
    </row>
    <row r="88" spans="2:5" ht="15.75" customHeight="1">
      <c r="B88" s="14"/>
      <c r="E88" s="15"/>
    </row>
    <row r="89" spans="2:5" ht="15.75" customHeight="1">
      <c r="B89" s="14"/>
      <c r="E89" s="15"/>
    </row>
    <row r="90" spans="2:5" ht="15.75" customHeight="1">
      <c r="B90" s="14"/>
      <c r="E90" s="15"/>
    </row>
    <row r="91" spans="2:5" ht="15.75" customHeight="1">
      <c r="B91" s="14"/>
      <c r="E91" s="15"/>
    </row>
    <row r="92" spans="2:5" ht="15.75" customHeight="1">
      <c r="B92" s="14"/>
      <c r="E92" s="15"/>
    </row>
    <row r="93" spans="2:5" ht="15.75" customHeight="1">
      <c r="B93" s="14"/>
      <c r="E93" s="15"/>
    </row>
    <row r="94" spans="2:5" ht="15.75" customHeight="1">
      <c r="B94" s="14"/>
      <c r="E94" s="15"/>
    </row>
    <row r="95" spans="2:5" ht="15.75" customHeight="1">
      <c r="B95" s="14"/>
      <c r="E95" s="15"/>
    </row>
    <row r="96" spans="2:5" ht="15.75" customHeight="1">
      <c r="B96" s="14"/>
      <c r="E96" s="15"/>
    </row>
    <row r="97" spans="2:5" ht="15.75" customHeight="1">
      <c r="B97" s="14"/>
      <c r="E97" s="15"/>
    </row>
    <row r="98" spans="2:5" ht="15.75" customHeight="1">
      <c r="B98" s="14"/>
      <c r="E98" s="15"/>
    </row>
    <row r="99" spans="2:5" ht="15.75" customHeight="1">
      <c r="B99" s="14"/>
      <c r="E99" s="15"/>
    </row>
    <row r="100" spans="2:5" ht="15.75" customHeight="1">
      <c r="B100" s="14"/>
      <c r="E100" s="15"/>
    </row>
  </sheetData>
  <pageMargins left="0.7" right="0.7" top="0.75" bottom="0.75" header="0" footer="0"/>
  <pageSetup orientation="portrait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tabSelected="1" topLeftCell="A16" workbookViewId="0">
      <selection activeCell="A29" sqref="A29"/>
    </sheetView>
  </sheetViews>
  <sheetFormatPr baseColWidth="10" defaultColWidth="12.5703125" defaultRowHeight="15" customHeight="1"/>
  <cols>
    <col min="1" max="1" width="58.5703125" customWidth="1"/>
    <col min="2" max="2" width="26.5703125" customWidth="1"/>
    <col min="3" max="6" width="10" customWidth="1"/>
    <col min="7" max="11" width="9.42578125" customWidth="1"/>
  </cols>
  <sheetData>
    <row r="1" spans="1:11">
      <c r="A1" s="23" t="s">
        <v>25</v>
      </c>
      <c r="B1" s="24" t="s">
        <v>26</v>
      </c>
      <c r="C1" s="25"/>
      <c r="D1" s="25"/>
      <c r="E1" s="25"/>
      <c r="F1" s="25"/>
      <c r="G1" s="25"/>
      <c r="H1" s="25"/>
      <c r="I1" s="25"/>
      <c r="J1" s="25"/>
      <c r="K1" s="25"/>
    </row>
    <row r="2" spans="1:11">
      <c r="A2" s="26" t="s">
        <v>28</v>
      </c>
      <c r="B2" s="27" t="s">
        <v>27</v>
      </c>
      <c r="C2" s="25"/>
      <c r="D2" s="25"/>
      <c r="E2" s="25"/>
      <c r="F2" s="25"/>
      <c r="G2" s="25"/>
      <c r="H2" s="25"/>
      <c r="I2" s="25"/>
      <c r="J2" s="25"/>
      <c r="K2" s="25"/>
    </row>
    <row r="3" spans="1:11">
      <c r="A3" s="26" t="s">
        <v>29</v>
      </c>
      <c r="B3" s="27" t="s">
        <v>27</v>
      </c>
      <c r="C3" s="25"/>
      <c r="D3" s="25"/>
      <c r="E3" s="25"/>
      <c r="F3" s="25"/>
      <c r="G3" s="25"/>
      <c r="H3" s="25"/>
      <c r="I3" s="25"/>
      <c r="J3" s="25"/>
      <c r="K3" s="25"/>
    </row>
    <row r="4" spans="1:11">
      <c r="A4" s="26" t="s">
        <v>30</v>
      </c>
      <c r="B4" s="27" t="s">
        <v>31</v>
      </c>
      <c r="C4" s="25"/>
      <c r="D4" s="25"/>
      <c r="E4" s="25"/>
      <c r="F4" s="25"/>
      <c r="G4" s="25"/>
      <c r="H4" s="25"/>
      <c r="I4" s="25"/>
      <c r="J4" s="25"/>
      <c r="K4" s="25"/>
    </row>
    <row r="5" spans="1:11">
      <c r="A5" s="26" t="s">
        <v>32</v>
      </c>
      <c r="B5" s="27" t="s">
        <v>31</v>
      </c>
      <c r="C5" s="25"/>
      <c r="D5" s="25"/>
      <c r="E5" s="25"/>
      <c r="F5" s="25"/>
      <c r="G5" s="25"/>
      <c r="H5" s="25"/>
      <c r="I5" s="25"/>
      <c r="J5" s="25"/>
      <c r="K5" s="25"/>
    </row>
    <row r="6" spans="1:11">
      <c r="A6" s="26" t="s">
        <v>33</v>
      </c>
      <c r="B6" s="27" t="s">
        <v>34</v>
      </c>
      <c r="C6" s="25"/>
      <c r="D6" s="25"/>
      <c r="E6" s="25"/>
      <c r="F6" s="25"/>
      <c r="G6" s="25"/>
      <c r="H6" s="25"/>
      <c r="I6" s="25"/>
      <c r="J6" s="25"/>
      <c r="K6" s="25"/>
    </row>
    <row r="7" spans="1:11">
      <c r="A7" s="26" t="s">
        <v>35</v>
      </c>
      <c r="B7" s="27" t="s">
        <v>34</v>
      </c>
      <c r="C7" s="25"/>
      <c r="D7" s="25"/>
      <c r="E7" s="25"/>
      <c r="F7" s="25"/>
      <c r="G7" s="25"/>
      <c r="H7" s="25"/>
      <c r="I7" s="25"/>
      <c r="J7" s="25"/>
      <c r="K7" s="25"/>
    </row>
    <row r="8" spans="1:11">
      <c r="A8" s="26" t="s">
        <v>36</v>
      </c>
      <c r="B8" s="27" t="s">
        <v>34</v>
      </c>
      <c r="C8" s="25"/>
      <c r="D8" s="25"/>
      <c r="E8" s="25"/>
      <c r="F8" s="25"/>
      <c r="G8" s="25"/>
      <c r="H8" s="25"/>
      <c r="I8" s="25"/>
      <c r="J8" s="25"/>
      <c r="K8" s="25"/>
    </row>
    <row r="9" spans="1:11">
      <c r="A9" s="26" t="s">
        <v>37</v>
      </c>
      <c r="B9" s="27" t="s">
        <v>34</v>
      </c>
      <c r="C9" s="25"/>
      <c r="D9" s="25"/>
      <c r="E9" s="25"/>
      <c r="F9" s="25"/>
      <c r="G9" s="25"/>
      <c r="H9" s="25"/>
      <c r="I9" s="25"/>
      <c r="J9" s="25"/>
      <c r="K9" s="25"/>
    </row>
    <row r="10" spans="1:11">
      <c r="A10" s="26" t="s">
        <v>38</v>
      </c>
      <c r="B10" s="27" t="s">
        <v>34</v>
      </c>
      <c r="C10" s="25"/>
      <c r="D10" s="25"/>
      <c r="E10" s="25"/>
      <c r="F10" s="25"/>
      <c r="G10" s="25"/>
      <c r="H10" s="25"/>
      <c r="I10" s="25"/>
      <c r="J10" s="25"/>
      <c r="K10" s="25"/>
    </row>
    <row r="11" spans="1:11">
      <c r="A11" s="26" t="s">
        <v>39</v>
      </c>
      <c r="B11" s="27" t="s">
        <v>34</v>
      </c>
      <c r="C11" s="25"/>
      <c r="D11" s="25"/>
      <c r="E11" s="25"/>
      <c r="F11" s="25"/>
      <c r="G11" s="25"/>
      <c r="H11" s="25"/>
      <c r="I11" s="25"/>
      <c r="J11" s="25"/>
      <c r="K11" s="25"/>
    </row>
    <row r="12" spans="1:11">
      <c r="A12" s="26" t="s">
        <v>40</v>
      </c>
      <c r="B12" s="27" t="s">
        <v>34</v>
      </c>
      <c r="C12" s="25"/>
      <c r="D12" s="25"/>
      <c r="E12" s="25"/>
      <c r="F12" s="25"/>
      <c r="G12" s="25"/>
      <c r="H12" s="25"/>
      <c r="I12" s="25"/>
      <c r="J12" s="25"/>
      <c r="K12" s="25"/>
    </row>
    <row r="13" spans="1:11">
      <c r="A13" s="26" t="s">
        <v>41</v>
      </c>
      <c r="B13" s="27" t="s">
        <v>34</v>
      </c>
      <c r="C13" s="25"/>
      <c r="D13" s="25"/>
      <c r="E13" s="25"/>
      <c r="F13" s="25"/>
      <c r="G13" s="25"/>
      <c r="H13" s="25"/>
      <c r="I13" s="25"/>
      <c r="J13" s="25"/>
      <c r="K13" s="25"/>
    </row>
    <row r="14" spans="1:11">
      <c r="A14" s="26" t="s">
        <v>42</v>
      </c>
      <c r="B14" s="27" t="s">
        <v>34</v>
      </c>
      <c r="C14" s="25"/>
      <c r="D14" s="25"/>
      <c r="E14" s="25"/>
      <c r="F14" s="25"/>
      <c r="G14" s="25"/>
      <c r="H14" s="25"/>
      <c r="I14" s="25"/>
      <c r="J14" s="25"/>
      <c r="K14" s="25"/>
    </row>
    <row r="15" spans="1:11">
      <c r="A15" s="26" t="s">
        <v>43</v>
      </c>
      <c r="B15" s="27" t="s">
        <v>34</v>
      </c>
      <c r="C15" s="25"/>
      <c r="D15" s="25"/>
      <c r="E15" s="25"/>
      <c r="F15" s="25"/>
      <c r="G15" s="25"/>
      <c r="H15" s="25"/>
      <c r="I15" s="25"/>
      <c r="J15" s="25"/>
      <c r="K15" s="25"/>
    </row>
    <row r="16" spans="1:11" ht="15.75" customHeight="1">
      <c r="A16" s="26" t="s">
        <v>44</v>
      </c>
      <c r="B16" s="27" t="s">
        <v>34</v>
      </c>
      <c r="C16" s="25"/>
      <c r="D16" s="25"/>
      <c r="E16" s="25"/>
      <c r="F16" s="25"/>
      <c r="G16" s="25"/>
      <c r="H16" s="25"/>
      <c r="I16" s="25"/>
      <c r="J16" s="25"/>
      <c r="K16" s="25"/>
    </row>
    <row r="17" spans="1:11" ht="15.75" customHeight="1">
      <c r="A17" s="26" t="s">
        <v>45</v>
      </c>
      <c r="B17" s="27" t="s">
        <v>34</v>
      </c>
      <c r="C17" s="25"/>
      <c r="D17" s="25"/>
      <c r="E17" s="25"/>
      <c r="F17" s="25"/>
      <c r="G17" s="25"/>
      <c r="H17" s="25"/>
      <c r="I17" s="25"/>
      <c r="J17" s="25"/>
      <c r="K17" s="25"/>
    </row>
    <row r="18" spans="1:11" ht="15.75" customHeight="1">
      <c r="A18" s="26" t="s">
        <v>46</v>
      </c>
      <c r="B18" s="27" t="s">
        <v>34</v>
      </c>
      <c r="C18" s="25"/>
      <c r="D18" s="25"/>
      <c r="E18" s="25"/>
      <c r="F18" s="25"/>
      <c r="G18" s="25"/>
      <c r="H18" s="25"/>
      <c r="I18" s="25"/>
      <c r="J18" s="25"/>
      <c r="K18" s="25"/>
    </row>
    <row r="19" spans="1:11" ht="15.75" customHeight="1">
      <c r="A19" s="26" t="s">
        <v>47</v>
      </c>
      <c r="B19" s="27" t="s">
        <v>34</v>
      </c>
      <c r="C19" s="25"/>
      <c r="D19" s="25"/>
      <c r="E19" s="25"/>
      <c r="F19" s="25"/>
      <c r="G19" s="25"/>
      <c r="H19" s="25"/>
      <c r="I19" s="25"/>
      <c r="J19" s="25"/>
      <c r="K19" s="25"/>
    </row>
    <row r="20" spans="1:11" ht="15.75" customHeight="1">
      <c r="A20" s="26" t="s">
        <v>48</v>
      </c>
      <c r="B20" s="27" t="s">
        <v>34</v>
      </c>
      <c r="C20" s="25"/>
      <c r="D20" s="25"/>
      <c r="E20" s="25"/>
      <c r="F20" s="25"/>
      <c r="G20" s="25"/>
      <c r="H20" s="25"/>
      <c r="I20" s="25"/>
      <c r="J20" s="25"/>
      <c r="K20" s="25"/>
    </row>
    <row r="21" spans="1:11" ht="15.75" customHeight="1">
      <c r="A21" s="26" t="s">
        <v>49</v>
      </c>
      <c r="B21" s="27" t="s">
        <v>34</v>
      </c>
      <c r="C21" s="25"/>
      <c r="D21" s="25"/>
      <c r="E21" s="25"/>
      <c r="F21" s="25"/>
      <c r="G21" s="25"/>
      <c r="H21" s="25"/>
      <c r="I21" s="25"/>
      <c r="J21" s="25"/>
      <c r="K21" s="25"/>
    </row>
    <row r="22" spans="1:11" ht="15.75" customHeight="1">
      <c r="A22" s="26" t="s">
        <v>50</v>
      </c>
      <c r="B22" s="27" t="s">
        <v>34</v>
      </c>
      <c r="C22" s="25"/>
      <c r="D22" s="25"/>
      <c r="E22" s="25"/>
      <c r="F22" s="25"/>
      <c r="G22" s="25"/>
      <c r="H22" s="25"/>
      <c r="I22" s="25"/>
      <c r="J22" s="25"/>
      <c r="K22" s="25"/>
    </row>
    <row r="23" spans="1:11" ht="15.75" customHeight="1">
      <c r="A23" s="26" t="s">
        <v>51</v>
      </c>
      <c r="B23" s="27" t="s">
        <v>52</v>
      </c>
      <c r="C23" s="25"/>
      <c r="D23" s="25"/>
      <c r="E23" s="25"/>
      <c r="F23" s="25"/>
      <c r="G23" s="25"/>
      <c r="H23" s="25"/>
      <c r="I23" s="25"/>
      <c r="J23" s="25"/>
      <c r="K23" s="25"/>
    </row>
    <row r="24" spans="1:11" ht="15.75" customHeight="1">
      <c r="A24" s="26" t="s">
        <v>53</v>
      </c>
      <c r="B24" s="27" t="s">
        <v>54</v>
      </c>
      <c r="C24" s="25"/>
      <c r="D24" s="25"/>
      <c r="E24" s="25"/>
      <c r="F24" s="25"/>
      <c r="G24" s="25"/>
      <c r="H24" s="25"/>
      <c r="I24" s="25"/>
      <c r="J24" s="25"/>
      <c r="K24" s="25"/>
    </row>
    <row r="25" spans="1:11" ht="15.75" customHeight="1">
      <c r="A25" s="26" t="s">
        <v>55</v>
      </c>
      <c r="B25" s="27" t="s">
        <v>54</v>
      </c>
      <c r="C25" s="25"/>
      <c r="D25" s="25"/>
      <c r="E25" s="25"/>
      <c r="F25" s="25"/>
      <c r="G25" s="25"/>
      <c r="H25" s="25"/>
      <c r="I25" s="25"/>
      <c r="J25" s="25"/>
      <c r="K25" s="25"/>
    </row>
    <row r="26" spans="1:11" ht="15.75" customHeight="1">
      <c r="A26" s="26" t="s">
        <v>56</v>
      </c>
      <c r="B26" s="27" t="s">
        <v>54</v>
      </c>
      <c r="C26" s="25"/>
      <c r="D26" s="25"/>
      <c r="E26" s="25"/>
      <c r="F26" s="25"/>
      <c r="G26" s="25"/>
      <c r="H26" s="25"/>
      <c r="I26" s="25"/>
      <c r="J26" s="25"/>
      <c r="K26" s="25"/>
    </row>
    <row r="27" spans="1:11" ht="15.75" customHeight="1">
      <c r="A27" s="26" t="s">
        <v>58</v>
      </c>
      <c r="B27" s="27" t="s">
        <v>57</v>
      </c>
      <c r="C27" s="25"/>
      <c r="D27" s="25"/>
      <c r="E27" s="25"/>
      <c r="F27" s="25"/>
      <c r="G27" s="25"/>
      <c r="H27" s="25"/>
      <c r="I27" s="25"/>
      <c r="J27" s="25"/>
      <c r="K27" s="25"/>
    </row>
    <row r="28" spans="1:11" ht="15.75" customHeight="1">
      <c r="A28" s="33" t="s">
        <v>114</v>
      </c>
      <c r="B28" s="34" t="s">
        <v>57</v>
      </c>
      <c r="C28" s="25"/>
      <c r="D28" s="25"/>
      <c r="E28" s="25"/>
      <c r="F28" s="25"/>
      <c r="G28" s="25"/>
      <c r="H28" s="25"/>
      <c r="I28" s="25"/>
      <c r="J28" s="25"/>
      <c r="K28" s="25"/>
    </row>
    <row r="29" spans="1:11" ht="15.75" customHeight="1">
      <c r="A29" s="26" t="s">
        <v>60</v>
      </c>
      <c r="B29" s="27" t="s">
        <v>59</v>
      </c>
      <c r="C29" s="25"/>
      <c r="D29" s="25"/>
      <c r="E29" s="25"/>
      <c r="F29" s="25"/>
      <c r="G29" s="25"/>
      <c r="H29" s="25"/>
      <c r="I29" s="25"/>
      <c r="J29" s="25"/>
      <c r="K29" s="25"/>
    </row>
    <row r="30" spans="1:11" ht="15.75" customHeight="1">
      <c r="A30" s="26" t="s">
        <v>61</v>
      </c>
      <c r="B30" s="27" t="s">
        <v>62</v>
      </c>
      <c r="C30" s="25"/>
      <c r="D30" s="25"/>
      <c r="E30" s="25"/>
      <c r="F30" s="25"/>
      <c r="G30" s="25"/>
      <c r="H30" s="25"/>
      <c r="I30" s="25"/>
      <c r="J30" s="25"/>
      <c r="K30" s="25"/>
    </row>
    <row r="31" spans="1:11" ht="15.75" customHeight="1">
      <c r="A31" s="26" t="s">
        <v>63</v>
      </c>
      <c r="B31" s="27" t="s">
        <v>62</v>
      </c>
      <c r="C31" s="25"/>
      <c r="D31" s="25"/>
      <c r="E31" s="25"/>
      <c r="F31" s="25"/>
      <c r="G31" s="25"/>
      <c r="H31" s="25"/>
      <c r="I31" s="25"/>
      <c r="J31" s="25"/>
      <c r="K31" s="25"/>
    </row>
    <row r="32" spans="1:11" ht="15.75" customHeight="1">
      <c r="A32" s="26" t="s">
        <v>64</v>
      </c>
      <c r="B32" s="27" t="s">
        <v>62</v>
      </c>
      <c r="C32" s="25"/>
      <c r="D32" s="25"/>
      <c r="E32" s="25"/>
      <c r="F32" s="25"/>
      <c r="G32" s="25"/>
      <c r="H32" s="25"/>
      <c r="I32" s="25"/>
      <c r="J32" s="25"/>
      <c r="K32" s="25"/>
    </row>
    <row r="33" spans="1:11" ht="15.75" customHeight="1">
      <c r="A33" s="26" t="s">
        <v>65</v>
      </c>
      <c r="B33" s="27" t="s">
        <v>62</v>
      </c>
      <c r="C33" s="25"/>
      <c r="D33" s="25"/>
      <c r="E33" s="25"/>
      <c r="F33" s="25"/>
      <c r="G33" s="25"/>
      <c r="H33" s="25"/>
      <c r="I33" s="25"/>
      <c r="J33" s="25"/>
      <c r="K33" s="25"/>
    </row>
    <row r="34" spans="1:11" ht="15.75" customHeight="1">
      <c r="A34" s="26" t="s">
        <v>66</v>
      </c>
      <c r="B34" s="27" t="s">
        <v>62</v>
      </c>
      <c r="C34" s="25"/>
      <c r="D34" s="25"/>
      <c r="E34" s="25"/>
      <c r="F34" s="25"/>
      <c r="G34" s="25"/>
      <c r="H34" s="25"/>
      <c r="I34" s="25"/>
      <c r="J34" s="25"/>
      <c r="K34" s="25"/>
    </row>
    <row r="35" spans="1:11" ht="15.75" customHeight="1">
      <c r="A35" s="26" t="s">
        <v>67</v>
      </c>
      <c r="B35" s="27" t="s">
        <v>62</v>
      </c>
      <c r="C35" s="25"/>
      <c r="D35" s="25"/>
      <c r="E35" s="25"/>
      <c r="F35" s="25"/>
      <c r="G35" s="25"/>
      <c r="H35" s="25"/>
      <c r="I35" s="25"/>
      <c r="J35" s="25"/>
      <c r="K35" s="25"/>
    </row>
    <row r="36" spans="1:11" ht="15.75" customHeight="1">
      <c r="A36" s="26" t="s">
        <v>68</v>
      </c>
      <c r="B36" s="27" t="s">
        <v>62</v>
      </c>
      <c r="C36" s="25"/>
      <c r="D36" s="25"/>
      <c r="E36" s="25"/>
      <c r="F36" s="25"/>
      <c r="G36" s="25"/>
      <c r="H36" s="25"/>
      <c r="I36" s="25"/>
      <c r="J36" s="25"/>
      <c r="K36" s="25"/>
    </row>
    <row r="37" spans="1:11" ht="15.75" customHeight="1">
      <c r="A37" s="26" t="s">
        <v>69</v>
      </c>
      <c r="B37" s="27" t="s">
        <v>62</v>
      </c>
      <c r="C37" s="25"/>
      <c r="D37" s="25"/>
      <c r="E37" s="25"/>
      <c r="F37" s="25"/>
      <c r="G37" s="25"/>
      <c r="H37" s="25"/>
      <c r="I37" s="25"/>
      <c r="J37" s="25"/>
      <c r="K37" s="25"/>
    </row>
    <row r="38" spans="1:11" ht="15.75" customHeight="1">
      <c r="A38" s="26" t="s">
        <v>70</v>
      </c>
      <c r="B38" s="27" t="s">
        <v>62</v>
      </c>
      <c r="C38" s="25"/>
      <c r="D38" s="25"/>
      <c r="E38" s="25"/>
      <c r="F38" s="25"/>
      <c r="G38" s="25"/>
      <c r="H38" s="25"/>
      <c r="I38" s="25"/>
      <c r="J38" s="25"/>
      <c r="K38" s="25"/>
    </row>
    <row r="39" spans="1:11" ht="15.75" customHeight="1">
      <c r="A39" s="26" t="s">
        <v>71</v>
      </c>
      <c r="B39" s="27" t="s">
        <v>62</v>
      </c>
      <c r="C39" s="25"/>
      <c r="D39" s="25"/>
      <c r="E39" s="25"/>
      <c r="F39" s="25"/>
      <c r="G39" s="25"/>
      <c r="H39" s="25"/>
      <c r="I39" s="25"/>
      <c r="J39" s="25"/>
      <c r="K39" s="25"/>
    </row>
    <row r="40" spans="1:11" ht="15.75" customHeight="1">
      <c r="A40" s="26" t="s">
        <v>72</v>
      </c>
      <c r="B40" s="27" t="s">
        <v>62</v>
      </c>
      <c r="C40" s="25"/>
      <c r="D40" s="25"/>
      <c r="E40" s="25"/>
      <c r="F40" s="25"/>
      <c r="G40" s="25"/>
      <c r="H40" s="25"/>
      <c r="I40" s="25"/>
      <c r="J40" s="25"/>
      <c r="K40" s="25"/>
    </row>
    <row r="41" spans="1:11" ht="15.75" customHeight="1">
      <c r="A41" s="26" t="s">
        <v>73</v>
      </c>
      <c r="B41" s="27" t="s">
        <v>62</v>
      </c>
      <c r="C41" s="25"/>
      <c r="D41" s="25"/>
      <c r="E41" s="25"/>
      <c r="F41" s="25"/>
      <c r="G41" s="25"/>
      <c r="H41" s="25"/>
      <c r="I41" s="25"/>
      <c r="J41" s="25"/>
      <c r="K41" s="25"/>
    </row>
    <row r="42" spans="1:11" ht="15.75" customHeight="1">
      <c r="A42" s="26" t="s">
        <v>74</v>
      </c>
      <c r="B42" s="27" t="s">
        <v>62</v>
      </c>
      <c r="C42" s="25"/>
      <c r="D42" s="25"/>
      <c r="E42" s="25"/>
      <c r="F42" s="25"/>
      <c r="G42" s="25"/>
      <c r="H42" s="25"/>
      <c r="I42" s="25"/>
      <c r="J42" s="25"/>
      <c r="K42" s="25"/>
    </row>
    <row r="43" spans="1:11" ht="15.75" customHeight="1">
      <c r="A43" s="26" t="s">
        <v>75</v>
      </c>
      <c r="B43" s="27" t="s">
        <v>62</v>
      </c>
      <c r="C43" s="25"/>
      <c r="D43" s="25"/>
      <c r="E43" s="25"/>
      <c r="F43" s="25"/>
      <c r="G43" s="25"/>
      <c r="H43" s="25"/>
      <c r="I43" s="25"/>
      <c r="J43" s="25"/>
      <c r="K43" s="25"/>
    </row>
    <row r="44" spans="1:11" ht="15.75" customHeight="1">
      <c r="A44" s="26" t="s">
        <v>76</v>
      </c>
      <c r="B44" s="27" t="s">
        <v>62</v>
      </c>
      <c r="C44" s="25"/>
      <c r="D44" s="25"/>
      <c r="E44" s="25"/>
      <c r="F44" s="25"/>
      <c r="G44" s="25"/>
      <c r="H44" s="25"/>
      <c r="I44" s="25"/>
      <c r="J44" s="25"/>
      <c r="K44" s="25"/>
    </row>
    <row r="45" spans="1:11" ht="15.75" customHeight="1">
      <c r="A45" s="26" t="s">
        <v>77</v>
      </c>
      <c r="B45" s="27" t="s">
        <v>62</v>
      </c>
      <c r="C45" s="25"/>
      <c r="D45" s="25"/>
      <c r="E45" s="25"/>
      <c r="F45" s="25"/>
      <c r="G45" s="25"/>
      <c r="H45" s="25"/>
      <c r="I45" s="25"/>
      <c r="J45" s="25"/>
      <c r="K45" s="25"/>
    </row>
    <row r="46" spans="1:11" ht="15.75" customHeight="1">
      <c r="A46" s="26" t="s">
        <v>78</v>
      </c>
      <c r="B46" s="27" t="s">
        <v>62</v>
      </c>
      <c r="C46" s="25"/>
      <c r="D46" s="25"/>
      <c r="E46" s="25"/>
      <c r="F46" s="25"/>
      <c r="G46" s="25"/>
      <c r="H46" s="25"/>
      <c r="I46" s="25"/>
      <c r="J46" s="25"/>
      <c r="K46" s="25"/>
    </row>
    <row r="47" spans="1:11" ht="15.75" customHeight="1">
      <c r="A47" s="26" t="s">
        <v>79</v>
      </c>
      <c r="B47" s="27" t="s">
        <v>62</v>
      </c>
      <c r="C47" s="25"/>
      <c r="D47" s="25"/>
      <c r="E47" s="25"/>
      <c r="F47" s="25"/>
      <c r="G47" s="25"/>
      <c r="H47" s="25"/>
      <c r="I47" s="25"/>
      <c r="J47" s="25"/>
      <c r="K47" s="25"/>
    </row>
    <row r="48" spans="1:11" ht="15.75" customHeight="1">
      <c r="A48" s="26" t="s">
        <v>80</v>
      </c>
      <c r="B48" s="27" t="s">
        <v>62</v>
      </c>
      <c r="C48" s="25"/>
      <c r="D48" s="25"/>
      <c r="E48" s="25"/>
      <c r="F48" s="25"/>
      <c r="G48" s="25"/>
      <c r="H48" s="25"/>
      <c r="I48" s="25"/>
      <c r="J48" s="25"/>
      <c r="K48" s="25"/>
    </row>
    <row r="49" spans="1:11" ht="15.75" customHeight="1">
      <c r="A49" s="26" t="s">
        <v>81</v>
      </c>
      <c r="B49" s="27" t="s">
        <v>82</v>
      </c>
      <c r="C49" s="25"/>
      <c r="D49" s="25"/>
      <c r="E49" s="25"/>
      <c r="F49" s="25"/>
      <c r="G49" s="25"/>
      <c r="H49" s="25"/>
      <c r="I49" s="25"/>
      <c r="J49" s="25"/>
      <c r="K49" s="25"/>
    </row>
    <row r="50" spans="1:11" ht="15.75" customHeight="1">
      <c r="A50" s="26" t="s">
        <v>83</v>
      </c>
      <c r="B50" s="27" t="s">
        <v>82</v>
      </c>
      <c r="C50" s="25"/>
      <c r="D50" s="25"/>
      <c r="E50" s="25"/>
      <c r="F50" s="25"/>
      <c r="G50" s="25"/>
      <c r="H50" s="25"/>
      <c r="I50" s="25"/>
      <c r="J50" s="25"/>
      <c r="K50" s="25"/>
    </row>
    <row r="51" spans="1:11" ht="15.75" customHeight="1">
      <c r="A51" s="26" t="s">
        <v>84</v>
      </c>
      <c r="B51" s="27" t="s">
        <v>85</v>
      </c>
      <c r="C51" s="25"/>
      <c r="D51" s="25"/>
      <c r="E51" s="25"/>
      <c r="F51" s="25"/>
      <c r="G51" s="25"/>
      <c r="H51" s="25"/>
      <c r="I51" s="25"/>
      <c r="J51" s="25"/>
      <c r="K51" s="25"/>
    </row>
    <row r="52" spans="1:11" ht="15.75" customHeight="1">
      <c r="A52" s="26" t="s">
        <v>86</v>
      </c>
      <c r="B52" s="27" t="s">
        <v>85</v>
      </c>
      <c r="C52" s="25"/>
      <c r="D52" s="25"/>
      <c r="E52" s="25"/>
      <c r="F52" s="25"/>
      <c r="G52" s="25"/>
      <c r="H52" s="25"/>
      <c r="I52" s="25"/>
      <c r="J52" s="25"/>
      <c r="K52" s="25"/>
    </row>
    <row r="53" spans="1:11" ht="15.75" customHeight="1">
      <c r="A53" s="26" t="s">
        <v>87</v>
      </c>
      <c r="B53" s="27" t="s">
        <v>85</v>
      </c>
      <c r="C53" s="25"/>
      <c r="D53" s="25"/>
      <c r="E53" s="25"/>
      <c r="F53" s="25"/>
      <c r="G53" s="25"/>
      <c r="H53" s="25"/>
      <c r="I53" s="25"/>
      <c r="J53" s="25"/>
      <c r="K53" s="25"/>
    </row>
    <row r="54" spans="1:11" ht="15.75" customHeight="1">
      <c r="A54" s="26" t="s">
        <v>88</v>
      </c>
      <c r="B54" s="27" t="s">
        <v>85</v>
      </c>
      <c r="C54" s="25"/>
      <c r="D54" s="25"/>
      <c r="E54" s="25"/>
      <c r="F54" s="25"/>
      <c r="G54" s="25"/>
      <c r="H54" s="25"/>
      <c r="I54" s="25"/>
      <c r="J54" s="25"/>
      <c r="K54" s="25"/>
    </row>
    <row r="55" spans="1:11" ht="15.75" customHeight="1">
      <c r="A55" s="26" t="s">
        <v>89</v>
      </c>
      <c r="B55" s="27" t="s">
        <v>85</v>
      </c>
      <c r="C55" s="25"/>
      <c r="D55" s="25"/>
      <c r="E55" s="25"/>
      <c r="F55" s="25"/>
      <c r="G55" s="25"/>
      <c r="H55" s="25"/>
      <c r="I55" s="25"/>
      <c r="J55" s="25"/>
      <c r="K55" s="25"/>
    </row>
    <row r="56" spans="1:11" ht="15.75" customHeight="1">
      <c r="A56" s="26" t="s">
        <v>90</v>
      </c>
      <c r="B56" s="27" t="s">
        <v>85</v>
      </c>
      <c r="C56" s="25"/>
      <c r="D56" s="25"/>
      <c r="E56" s="25"/>
      <c r="F56" s="25"/>
      <c r="G56" s="25"/>
      <c r="H56" s="25"/>
      <c r="I56" s="25"/>
      <c r="J56" s="25"/>
      <c r="K56" s="25"/>
    </row>
    <row r="57" spans="1:11" ht="15.75" customHeight="1">
      <c r="A57" s="26" t="s">
        <v>91</v>
      </c>
      <c r="B57" s="27" t="s">
        <v>85</v>
      </c>
      <c r="C57" s="25"/>
      <c r="D57" s="25"/>
      <c r="E57" s="25"/>
      <c r="F57" s="25"/>
      <c r="G57" s="25"/>
      <c r="H57" s="25"/>
      <c r="I57" s="25"/>
      <c r="J57" s="25"/>
      <c r="K57" s="25"/>
    </row>
    <row r="58" spans="1:11" ht="15.75" customHeight="1">
      <c r="A58" s="26" t="s">
        <v>93</v>
      </c>
      <c r="B58" s="27" t="s">
        <v>92</v>
      </c>
      <c r="C58" s="25"/>
      <c r="D58" s="25"/>
      <c r="E58" s="25"/>
      <c r="F58" s="25"/>
      <c r="G58" s="25"/>
      <c r="H58" s="25"/>
      <c r="I58" s="25"/>
      <c r="J58" s="25"/>
      <c r="K58" s="25"/>
    </row>
    <row r="59" spans="1:11" ht="15.75" customHeight="1">
      <c r="A59" s="26" t="s">
        <v>94</v>
      </c>
      <c r="B59" s="27" t="s">
        <v>92</v>
      </c>
      <c r="C59" s="25"/>
      <c r="D59" s="25"/>
      <c r="E59" s="25"/>
      <c r="F59" s="25"/>
      <c r="G59" s="25"/>
      <c r="H59" s="25"/>
      <c r="I59" s="25"/>
      <c r="J59" s="25"/>
      <c r="K59" s="25"/>
    </row>
    <row r="60" spans="1:11" ht="15.75" customHeight="1">
      <c r="A60" s="26" t="s">
        <v>95</v>
      </c>
      <c r="B60" s="27" t="s">
        <v>92</v>
      </c>
      <c r="C60" s="25"/>
      <c r="D60" s="25"/>
      <c r="E60" s="25"/>
      <c r="F60" s="25"/>
      <c r="G60" s="25"/>
      <c r="H60" s="25"/>
      <c r="I60" s="25"/>
      <c r="J60" s="25"/>
      <c r="K60" s="25"/>
    </row>
    <row r="61" spans="1:11" ht="15.75" customHeight="1">
      <c r="A61" s="26" t="s">
        <v>96</v>
      </c>
      <c r="B61" s="27" t="s">
        <v>92</v>
      </c>
      <c r="C61" s="25"/>
      <c r="D61" s="25"/>
      <c r="E61" s="25"/>
      <c r="F61" s="25"/>
      <c r="G61" s="25"/>
      <c r="H61" s="25"/>
      <c r="I61" s="25"/>
      <c r="J61" s="25"/>
      <c r="K61" s="25"/>
    </row>
    <row r="62" spans="1:11" ht="15.75" customHeight="1">
      <c r="A62" s="26" t="s">
        <v>97</v>
      </c>
      <c r="B62" s="27" t="s">
        <v>92</v>
      </c>
      <c r="C62" s="25"/>
      <c r="D62" s="25"/>
      <c r="E62" s="25"/>
      <c r="F62" s="25"/>
      <c r="G62" s="25"/>
      <c r="H62" s="25"/>
      <c r="I62" s="25"/>
      <c r="J62" s="25"/>
      <c r="K62" s="25"/>
    </row>
    <row r="63" spans="1:11" ht="15.75" customHeight="1">
      <c r="A63" s="26" t="s">
        <v>98</v>
      </c>
      <c r="B63" s="27" t="s">
        <v>92</v>
      </c>
      <c r="C63" s="25"/>
      <c r="D63" s="25"/>
      <c r="E63" s="25"/>
      <c r="F63" s="25"/>
      <c r="G63" s="25"/>
      <c r="H63" s="25"/>
      <c r="I63" s="25"/>
      <c r="J63" s="25"/>
      <c r="K63" s="25"/>
    </row>
    <row r="64" spans="1:11" ht="15.75" customHeight="1">
      <c r="A64" s="26" t="s">
        <v>99</v>
      </c>
      <c r="B64" s="27" t="s">
        <v>92</v>
      </c>
      <c r="C64" s="25"/>
      <c r="D64" s="25"/>
      <c r="E64" s="25"/>
      <c r="F64" s="25"/>
      <c r="G64" s="25"/>
      <c r="H64" s="25"/>
      <c r="I64" s="25"/>
      <c r="J64" s="25"/>
      <c r="K64" s="25"/>
    </row>
    <row r="65" spans="1:11" ht="15.75" customHeight="1">
      <c r="A65" s="26" t="s">
        <v>100</v>
      </c>
      <c r="B65" s="27" t="s">
        <v>92</v>
      </c>
      <c r="C65" s="25"/>
      <c r="D65" s="25"/>
      <c r="E65" s="25"/>
      <c r="F65" s="25"/>
      <c r="G65" s="25"/>
      <c r="H65" s="25"/>
      <c r="I65" s="25"/>
      <c r="J65" s="25"/>
      <c r="K65" s="25"/>
    </row>
    <row r="66" spans="1:11" ht="15.75" customHeight="1">
      <c r="A66" s="26" t="s">
        <v>101</v>
      </c>
      <c r="B66" s="27" t="s">
        <v>92</v>
      </c>
      <c r="C66" s="25"/>
      <c r="D66" s="25"/>
      <c r="E66" s="25"/>
      <c r="F66" s="25"/>
      <c r="G66" s="25"/>
      <c r="H66" s="25"/>
      <c r="I66" s="25"/>
      <c r="J66" s="25"/>
      <c r="K66" s="25"/>
    </row>
    <row r="67" spans="1:11" ht="15.75" customHeight="1">
      <c r="A67" s="26" t="s">
        <v>102</v>
      </c>
      <c r="B67" s="27" t="s">
        <v>92</v>
      </c>
      <c r="C67" s="25"/>
      <c r="D67" s="25"/>
      <c r="E67" s="25"/>
      <c r="F67" s="25"/>
      <c r="G67" s="25"/>
      <c r="H67" s="25"/>
      <c r="I67" s="25"/>
      <c r="J67" s="25"/>
      <c r="K67" s="25"/>
    </row>
    <row r="68" spans="1:11" ht="15.75" customHeight="1">
      <c r="A68" s="26" t="s">
        <v>103</v>
      </c>
      <c r="B68" s="27" t="s">
        <v>92</v>
      </c>
      <c r="C68" s="25"/>
      <c r="D68" s="25"/>
      <c r="E68" s="25"/>
      <c r="F68" s="25"/>
      <c r="G68" s="25"/>
      <c r="H68" s="25"/>
      <c r="I68" s="25"/>
      <c r="J68" s="25"/>
      <c r="K68" s="25"/>
    </row>
    <row r="69" spans="1:11" ht="15.75" customHeight="1">
      <c r="A69" s="26" t="s">
        <v>104</v>
      </c>
      <c r="B69" s="27" t="s">
        <v>92</v>
      </c>
      <c r="C69" s="25"/>
      <c r="D69" s="25"/>
      <c r="E69" s="25"/>
      <c r="F69" s="25"/>
      <c r="G69" s="25"/>
      <c r="H69" s="25"/>
      <c r="I69" s="25"/>
      <c r="J69" s="25"/>
      <c r="K69" s="25"/>
    </row>
    <row r="70" spans="1:11" ht="15.75" customHeight="1">
      <c r="A70" s="26" t="s">
        <v>105</v>
      </c>
      <c r="B70" s="27" t="s">
        <v>92</v>
      </c>
      <c r="C70" s="25"/>
      <c r="D70" s="25"/>
      <c r="E70" s="25"/>
      <c r="F70" s="25"/>
      <c r="G70" s="25"/>
      <c r="H70" s="25"/>
      <c r="I70" s="25"/>
      <c r="J70" s="25"/>
      <c r="K70" s="25"/>
    </row>
    <row r="71" spans="1:11" ht="15.75" customHeight="1">
      <c r="A71" s="26" t="s">
        <v>106</v>
      </c>
      <c r="B71" s="27" t="s">
        <v>92</v>
      </c>
      <c r="C71" s="25"/>
      <c r="D71" s="25"/>
      <c r="E71" s="25"/>
      <c r="F71" s="25"/>
      <c r="G71" s="25"/>
      <c r="H71" s="25"/>
      <c r="I71" s="25"/>
      <c r="J71" s="25"/>
      <c r="K71" s="25"/>
    </row>
    <row r="72" spans="1:11" ht="15.75" customHeight="1">
      <c r="A72" s="26" t="s">
        <v>107</v>
      </c>
      <c r="B72" s="27" t="s">
        <v>92</v>
      </c>
      <c r="C72" s="25"/>
      <c r="D72" s="25"/>
      <c r="E72" s="25"/>
      <c r="F72" s="25"/>
      <c r="G72" s="25"/>
      <c r="H72" s="25"/>
      <c r="I72" s="25"/>
      <c r="J72" s="25"/>
      <c r="K72" s="25"/>
    </row>
    <row r="73" spans="1:11" ht="15.75" customHeight="1">
      <c r="A73" s="26" t="s">
        <v>108</v>
      </c>
      <c r="B73" s="27" t="s">
        <v>92</v>
      </c>
      <c r="C73" s="25"/>
      <c r="D73" s="25"/>
      <c r="E73" s="25"/>
      <c r="F73" s="25"/>
      <c r="G73" s="25"/>
      <c r="H73" s="25"/>
      <c r="I73" s="25"/>
      <c r="J73" s="25"/>
      <c r="K73" s="25"/>
    </row>
    <row r="74" spans="1:11" ht="15.75" customHeight="1">
      <c r="A74" s="26" t="s">
        <v>109</v>
      </c>
      <c r="B74" s="27" t="s">
        <v>92</v>
      </c>
      <c r="C74" s="25"/>
      <c r="D74" s="25"/>
      <c r="E74" s="25"/>
      <c r="F74" s="25"/>
      <c r="G74" s="25"/>
      <c r="H74" s="25"/>
      <c r="I74" s="25"/>
      <c r="J74" s="25"/>
      <c r="K74" s="25"/>
    </row>
    <row r="75" spans="1:11" ht="15.75" customHeight="1">
      <c r="A75" s="26" t="s">
        <v>110</v>
      </c>
      <c r="B75" s="27" t="s">
        <v>92</v>
      </c>
      <c r="C75" s="25"/>
      <c r="D75" s="25"/>
      <c r="E75" s="25"/>
      <c r="F75" s="25"/>
      <c r="G75" s="25"/>
      <c r="H75" s="25"/>
      <c r="I75" s="25"/>
      <c r="J75" s="25"/>
      <c r="K75" s="25"/>
    </row>
    <row r="76" spans="1:11" ht="15.75" customHeight="1">
      <c r="A76" s="28" t="s">
        <v>111</v>
      </c>
      <c r="B76" s="29" t="s">
        <v>92</v>
      </c>
      <c r="C76" s="25"/>
      <c r="D76" s="25"/>
      <c r="E76" s="25"/>
      <c r="F76" s="25"/>
      <c r="G76" s="25"/>
      <c r="H76" s="25"/>
      <c r="I76" s="25"/>
      <c r="J76" s="25"/>
      <c r="K76" s="25"/>
    </row>
    <row r="77" spans="1:11" ht="15.75" customHeight="1">
      <c r="A77" s="28" t="s">
        <v>112</v>
      </c>
      <c r="B77" s="29" t="s">
        <v>92</v>
      </c>
      <c r="C77" s="25"/>
      <c r="D77" s="25"/>
      <c r="E77" s="25"/>
      <c r="F77" s="25"/>
      <c r="G77" s="25"/>
      <c r="H77" s="25"/>
      <c r="I77" s="25"/>
      <c r="J77" s="25"/>
      <c r="K77" s="25"/>
    </row>
    <row r="78" spans="1:11" ht="15.75" customHeight="1">
      <c r="A78" s="30"/>
      <c r="B78" s="25"/>
      <c r="C78" s="25"/>
      <c r="D78" s="25"/>
      <c r="E78" s="25"/>
      <c r="F78" s="25"/>
      <c r="G78" s="25"/>
      <c r="H78" s="25"/>
      <c r="I78" s="25"/>
      <c r="J78" s="25"/>
      <c r="K78" s="25"/>
    </row>
    <row r="79" spans="1:11" ht="15.75" customHeight="1">
      <c r="A79" s="30"/>
      <c r="B79" s="25"/>
      <c r="C79" s="25"/>
      <c r="D79" s="25"/>
      <c r="E79" s="25"/>
      <c r="F79" s="25"/>
      <c r="G79" s="25"/>
      <c r="H79" s="25"/>
      <c r="I79" s="25"/>
      <c r="J79" s="25"/>
      <c r="K79" s="25"/>
    </row>
  </sheetData>
  <autoFilter ref="A1:B1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Pauta Contratada</vt:lpstr>
      <vt:lpstr>Proveedores por tipo de Medio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major</dc:creator>
  <cp:lastModifiedBy>User</cp:lastModifiedBy>
  <dcterms:created xsi:type="dcterms:W3CDTF">2023-07-20T10:36:06Z</dcterms:created>
  <dcterms:modified xsi:type="dcterms:W3CDTF">2025-06-30T23:28:56Z</dcterms:modified>
</cp:coreProperties>
</file>