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itaciones-4\"/>
    </mc:Choice>
  </mc:AlternateContent>
  <bookViews>
    <workbookView xWindow="-120" yWindow="-120" windowWidth="29040" windowHeight="15840"/>
  </bookViews>
  <sheets>
    <sheet name="PLANILLA" sheetId="1" r:id="rId1"/>
  </sheets>
  <calcPr calcId="162913"/>
</workbook>
</file>

<file path=xl/calcChain.xml><?xml version="1.0" encoding="utf-8"?>
<calcChain xmlns="http://schemas.openxmlformats.org/spreadsheetml/2006/main">
  <c r="N383" i="1" l="1"/>
  <c r="N376" i="1"/>
  <c r="N375" i="1"/>
  <c r="N370" i="1"/>
  <c r="N363" i="1"/>
  <c r="N355" i="1"/>
  <c r="N354" i="1"/>
  <c r="N352" i="1"/>
  <c r="N348" i="1"/>
  <c r="N343" i="1"/>
  <c r="N338" i="1"/>
  <c r="N332" i="1"/>
  <c r="N309" i="1"/>
  <c r="N303" i="1"/>
  <c r="N299" i="1"/>
  <c r="N329" i="1" l="1"/>
  <c r="N328" i="1"/>
  <c r="N293" i="1"/>
  <c r="N280" i="1"/>
  <c r="N346" i="1" l="1"/>
  <c r="N335" i="1"/>
  <c r="N334" i="1"/>
  <c r="N327" i="1"/>
  <c r="N315" i="1"/>
  <c r="N314" i="1"/>
  <c r="N302" i="1"/>
  <c r="N298" i="1"/>
  <c r="N296" i="1"/>
  <c r="N295" i="1"/>
  <c r="N294" i="1"/>
  <c r="N287" i="1"/>
  <c r="N282" i="1"/>
  <c r="N281" i="1"/>
  <c r="N278" i="1"/>
  <c r="N277" i="1"/>
  <c r="N276" i="1"/>
  <c r="N275" i="1"/>
  <c r="N274" i="1"/>
  <c r="N273" i="1"/>
  <c r="N272" i="1"/>
  <c r="N271" i="1"/>
  <c r="N266" i="1"/>
  <c r="N239" i="1"/>
  <c r="N209" i="1"/>
  <c r="N331" i="1"/>
  <c r="N330" i="1"/>
  <c r="N321" i="1"/>
  <c r="N320" i="1"/>
  <c r="N301" i="1"/>
  <c r="N297" i="1"/>
  <c r="N292" i="1"/>
  <c r="N291" i="1"/>
  <c r="N290" i="1"/>
  <c r="N289" i="1"/>
  <c r="N288" i="1"/>
  <c r="N284" i="1"/>
  <c r="N283" i="1"/>
  <c r="N269" i="1"/>
  <c r="N268" i="1"/>
  <c r="N264" i="1"/>
  <c r="N263" i="1"/>
  <c r="N262" i="1"/>
  <c r="N261" i="1"/>
  <c r="N252" i="1"/>
  <c r="N245" i="1"/>
  <c r="N237" i="1"/>
  <c r="N236" i="1"/>
  <c r="N210" i="1"/>
  <c r="N208" i="1"/>
  <c r="N183" i="1"/>
  <c r="N351" i="1"/>
  <c r="N350" i="1"/>
  <c r="N319" i="1"/>
  <c r="N318" i="1"/>
  <c r="N317" i="1"/>
  <c r="N307" i="1"/>
  <c r="N306" i="1"/>
  <c r="N286" i="1"/>
  <c r="N305" i="1"/>
  <c r="N304" i="1"/>
  <c r="N270" i="1"/>
  <c r="N265" i="1"/>
  <c r="N260" i="1"/>
  <c r="N259" i="1"/>
  <c r="N258" i="1"/>
  <c r="N257" i="1"/>
  <c r="N256" i="1"/>
  <c r="N255" i="1"/>
  <c r="N253" i="1"/>
  <c r="N251" i="1"/>
  <c r="N250" i="1"/>
  <c r="N249" i="1"/>
  <c r="N248" i="1"/>
  <c r="N244" i="1"/>
  <c r="N243" i="1"/>
  <c r="N242" i="1"/>
  <c r="N241" i="1"/>
  <c r="N240" i="1"/>
  <c r="N235" i="1"/>
  <c r="N234" i="1"/>
  <c r="N231" i="1"/>
  <c r="N230" i="1"/>
  <c r="N229" i="1"/>
  <c r="N227" i="1"/>
  <c r="N226" i="1"/>
  <c r="N225" i="1"/>
  <c r="N224" i="1"/>
  <c r="N223" i="1"/>
  <c r="N222" i="1"/>
  <c r="N221" i="1"/>
  <c r="N219" i="1"/>
  <c r="N218" i="1"/>
  <c r="N217" i="1"/>
  <c r="N216" i="1"/>
  <c r="N215" i="1"/>
  <c r="N214" i="1"/>
  <c r="N213" i="1"/>
  <c r="N207" i="1"/>
  <c r="N206" i="1"/>
  <c r="N205" i="1"/>
  <c r="N204" i="1"/>
  <c r="N203" i="1"/>
  <c r="N202" i="1"/>
  <c r="N200" i="1"/>
  <c r="N199" i="1"/>
  <c r="N198" i="1"/>
  <c r="N197" i="1"/>
  <c r="N196" i="1"/>
  <c r="N176" i="1"/>
  <c r="N170" i="1"/>
  <c r="N149" i="1"/>
  <c r="N147" i="1"/>
  <c r="N143" i="1"/>
  <c r="N142" i="1"/>
  <c r="N138" i="1"/>
  <c r="N212" i="1"/>
  <c r="N195" i="1"/>
  <c r="N193" i="1"/>
  <c r="N166" i="1"/>
  <c r="N181" i="1"/>
  <c r="N150" i="1"/>
  <c r="N139" i="1"/>
  <c r="N71" i="1"/>
  <c r="N60" i="1"/>
  <c r="N232" i="1"/>
  <c r="N228" i="1"/>
  <c r="N211" i="1"/>
  <c r="N201" i="1"/>
  <c r="N191" i="1"/>
  <c r="N188" i="1"/>
  <c r="N179" i="1"/>
  <c r="N133" i="1"/>
  <c r="N112" i="1"/>
  <c r="N75" i="1"/>
  <c r="N54" i="1"/>
  <c r="N194" i="1"/>
  <c r="N190" i="1"/>
  <c r="N187" i="1"/>
  <c r="N186" i="1"/>
  <c r="N174" i="1"/>
  <c r="N173" i="1"/>
  <c r="N172" i="1"/>
  <c r="N169" i="1"/>
  <c r="N168" i="1"/>
  <c r="N164" i="1"/>
  <c r="N163" i="1"/>
  <c r="N160" i="1"/>
  <c r="N159" i="1"/>
  <c r="N158" i="1"/>
  <c r="N157" i="1"/>
  <c r="N156" i="1"/>
  <c r="N155" i="1"/>
  <c r="N154" i="1"/>
  <c r="N153" i="1"/>
  <c r="N146" i="1"/>
  <c r="N145" i="1"/>
  <c r="N144" i="1"/>
  <c r="N141" i="1"/>
  <c r="N84" i="1"/>
  <c r="N83" i="1"/>
  <c r="N192" i="1"/>
  <c r="N189" i="1"/>
  <c r="N182" i="1"/>
  <c r="N180" i="1"/>
  <c r="N178" i="1"/>
  <c r="N177" i="1"/>
  <c r="N165" i="1"/>
  <c r="N162" i="1"/>
  <c r="N161" i="1"/>
  <c r="N152" i="1"/>
  <c r="N151" i="1"/>
  <c r="N148" i="1"/>
  <c r="N140" i="1"/>
  <c r="N137" i="1"/>
  <c r="N136" i="1"/>
  <c r="N135" i="1"/>
  <c r="N134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0" i="1"/>
  <c r="N103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76" i="1"/>
  <c r="N53" i="1"/>
  <c r="N52" i="1"/>
  <c r="N32" i="1"/>
  <c r="N4" i="1"/>
  <c r="N108" i="1"/>
  <c r="N102" i="1"/>
  <c r="N100" i="1"/>
  <c r="N85" i="1"/>
  <c r="N82" i="1"/>
  <c r="N78" i="1"/>
  <c r="N79" i="1"/>
  <c r="N81" i="1"/>
  <c r="N77" i="1"/>
  <c r="N59" i="1"/>
  <c r="N56" i="1"/>
  <c r="N57" i="1"/>
  <c r="N55" i="1"/>
  <c r="N47" i="1"/>
  <c r="N48" i="1"/>
  <c r="N49" i="1"/>
  <c r="N50" i="1"/>
  <c r="N51" i="1"/>
  <c r="N44" i="1"/>
  <c r="N40" i="1"/>
  <c r="N41" i="1"/>
  <c r="N42" i="1"/>
  <c r="N45" i="1"/>
  <c r="N46" i="1"/>
  <c r="N39" i="1"/>
  <c r="N38" i="1"/>
  <c r="N37" i="1"/>
  <c r="N36" i="1"/>
  <c r="N34" i="1"/>
  <c r="N29" i="1"/>
  <c r="N28" i="1"/>
  <c r="N25" i="1"/>
  <c r="N30" i="1" l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E1" i="1"/>
  <c r="G267" i="1"/>
</calcChain>
</file>

<file path=xl/sharedStrings.xml><?xml version="1.0" encoding="utf-8"?>
<sst xmlns="http://schemas.openxmlformats.org/spreadsheetml/2006/main" count="1657" uniqueCount="845">
  <si>
    <t>TIPO</t>
  </si>
  <si>
    <t>NRO</t>
  </si>
  <si>
    <t>DESCRIPCION</t>
  </si>
  <si>
    <t>FECHA</t>
  </si>
  <si>
    <t>HORA</t>
  </si>
  <si>
    <t>EXPTE</t>
  </si>
  <si>
    <t>SOL.</t>
  </si>
  <si>
    <t>PREVENTIVA</t>
  </si>
  <si>
    <t>AREA</t>
  </si>
  <si>
    <t>O/C</t>
  </si>
  <si>
    <t>MONTO</t>
  </si>
  <si>
    <t>PROVEEDORES</t>
  </si>
  <si>
    <t>DURACION</t>
  </si>
  <si>
    <t>PUB</t>
  </si>
  <si>
    <t>PARQUE SOLAR PARQUE CIVICO</t>
  </si>
  <si>
    <t>10386-24</t>
  </si>
  <si>
    <t>ELECTROM</t>
  </si>
  <si>
    <t>PRORROGADA</t>
  </si>
  <si>
    <t>CD</t>
  </si>
  <si>
    <t>EXT. Y COLOCACION DE ELECTROBOMBAS</t>
  </si>
  <si>
    <t>9090-24</t>
  </si>
  <si>
    <t>AGUAS</t>
  </si>
  <si>
    <t>COM DIR S/PUBLICACION</t>
  </si>
  <si>
    <t>REP. VEHICULO VL 36</t>
  </si>
  <si>
    <t>9003-24</t>
  </si>
  <si>
    <t>HIG. URB.</t>
  </si>
  <si>
    <t>FICAMEN S.A.</t>
  </si>
  <si>
    <t>BOMBAS DOSIFICADORAS</t>
  </si>
  <si>
    <t>10335-24</t>
  </si>
  <si>
    <t>TECMEC S.R.L.</t>
  </si>
  <si>
    <t>CUBIERTAS P/CAMIONETA</t>
  </si>
  <si>
    <t>92-25</t>
  </si>
  <si>
    <t>SEC. OBRAS</t>
  </si>
  <si>
    <t>NEUMATICOS NARVAEZ S.A.</t>
  </si>
  <si>
    <t>DISCO DE CORTE</t>
  </si>
  <si>
    <t>96-25</t>
  </si>
  <si>
    <t>SIDERCHAP S.A.</t>
  </si>
  <si>
    <t>CEMENTO CALLE PASO</t>
  </si>
  <si>
    <t>97-25</t>
  </si>
  <si>
    <t>IMPRESION DE BOLETOS</t>
  </si>
  <si>
    <t>63-25</t>
  </si>
  <si>
    <t>M. ENTRADAS</t>
  </si>
  <si>
    <t>ANTICH, FABIAN</t>
  </si>
  <si>
    <t>REP. BRAZO HIDRAULICO</t>
  </si>
  <si>
    <t>9509-24</t>
  </si>
  <si>
    <t>BEINAT, MAURICIO</t>
  </si>
  <si>
    <t>REP. VEHICULO VL 119</t>
  </si>
  <si>
    <t>141-25</t>
  </si>
  <si>
    <t>COM DIR NRO 3023</t>
  </si>
  <si>
    <t>PRIV</t>
  </si>
  <si>
    <t>REFUERZO MURO CALLE SAN MARTIN</t>
  </si>
  <si>
    <t>10355-24</t>
  </si>
  <si>
    <t>COM DIR NRO 3031</t>
  </si>
  <si>
    <t>TV-NOTBOOK-TABLET- LIC. DE CONDUCIR</t>
  </si>
  <si>
    <t>225-25</t>
  </si>
  <si>
    <t>INFORMATICA</t>
  </si>
  <si>
    <t>BARAHONA, MARCELO</t>
  </si>
  <si>
    <t>EXPRESS SOFTWARE</t>
  </si>
  <si>
    <t>ELECTROSOF S.A.</t>
  </si>
  <si>
    <t>CONECTIVIDAD PLAYA DE SECUESTRO</t>
  </si>
  <si>
    <t>206-25</t>
  </si>
  <si>
    <t>ARLINK S.A.</t>
  </si>
  <si>
    <t>CONECTIVIDAD UMA-L. CONDUCIR-DELEGACIONES</t>
  </si>
  <si>
    <t>197-25</t>
  </si>
  <si>
    <t>HERRAMIENTAS P/DEL. PERDRIEL</t>
  </si>
  <si>
    <t>200-25</t>
  </si>
  <si>
    <t>MIGUEL CRUCES E HIJOS S.A.</t>
  </si>
  <si>
    <t>INSUMOS P/REPARACION A/A CAU</t>
  </si>
  <si>
    <t>198-25</t>
  </si>
  <si>
    <t>FERRELEC MZA S.A.</t>
  </si>
  <si>
    <t>VSA S.A.</t>
  </si>
  <si>
    <t>BIWELL S.A.S.</t>
  </si>
  <si>
    <t>LETRAS CORPOREAS TERRADA-TERRADA</t>
  </si>
  <si>
    <t>250-25</t>
  </si>
  <si>
    <t>TECNICOLOR S.A.</t>
  </si>
  <si>
    <t>SEGURIDAD PRIVADA P/EVENTOS</t>
  </si>
  <si>
    <t>314-25</t>
  </si>
  <si>
    <t>REL. COM.</t>
  </si>
  <si>
    <t>PINTURA P/MANT. JUEGOS ESP. PUBLICOS</t>
  </si>
  <si>
    <t>121-25</t>
  </si>
  <si>
    <t>CUATRO PAREDES S.A.</t>
  </si>
  <si>
    <t>HORMIGON H40</t>
  </si>
  <si>
    <t>120-25</t>
  </si>
  <si>
    <t>HORMIGON H21</t>
  </si>
  <si>
    <t>119-25</t>
  </si>
  <si>
    <t>CARNE PARA COMEDORES</t>
  </si>
  <si>
    <t>290-25</t>
  </si>
  <si>
    <t>DES. HUM.</t>
  </si>
  <si>
    <t>GONZALEZ GABRIEL</t>
  </si>
  <si>
    <t>MEJORA OFERTA LIC PUB NRO 1352/2024</t>
  </si>
  <si>
    <t>9867-24</t>
  </si>
  <si>
    <t>REPARACION MOTOR VL 20</t>
  </si>
  <si>
    <t>9829-24</t>
  </si>
  <si>
    <t>INTERNET DELEGACION/PLAZA CARRIZAL</t>
  </si>
  <si>
    <t>10202-24</t>
  </si>
  <si>
    <t>COM DIR NRO 3028</t>
  </si>
  <si>
    <t>EMERGENCIA MEDICA CARNAVALES</t>
  </si>
  <si>
    <t>433-25</t>
  </si>
  <si>
    <t>AG. PROM.</t>
  </si>
  <si>
    <t>EXAMENES PREOCUPACIONALES</t>
  </si>
  <si>
    <t>384-25</t>
  </si>
  <si>
    <t>HIG. Y SEG.</t>
  </si>
  <si>
    <t>COM DIR NRO 3027</t>
  </si>
  <si>
    <t xml:space="preserve">GUANTES </t>
  </si>
  <si>
    <t>372-25</t>
  </si>
  <si>
    <t>ARCO INFLABLE P/MARATONES</t>
  </si>
  <si>
    <t>388-25</t>
  </si>
  <si>
    <t>REPARACION VEHICULO VL119</t>
  </si>
  <si>
    <t>ASFALTO</t>
  </si>
  <si>
    <t>118-25</t>
  </si>
  <si>
    <t>MAQUINARIAS P/ESPACIOS VERDES</t>
  </si>
  <si>
    <t>317-25</t>
  </si>
  <si>
    <t>ESP. PUB.</t>
  </si>
  <si>
    <t>REPARACION GRUA 20</t>
  </si>
  <si>
    <t>342-25</t>
  </si>
  <si>
    <t>TRANSITO</t>
  </si>
  <si>
    <t>MAQUINAS P/ESPACIOS VERDES</t>
  </si>
  <si>
    <t>369-25</t>
  </si>
  <si>
    <t>CADENAS PARA MOTOSIERRAS</t>
  </si>
  <si>
    <t>132-25</t>
  </si>
  <si>
    <t>INSUMOS P/CONST. BANCOS PLAZAS</t>
  </si>
  <si>
    <t>168-25</t>
  </si>
  <si>
    <t>MAT. P/CONST. ALCANTARILLAS, REJILLAS</t>
  </si>
  <si>
    <t>169-25</t>
  </si>
  <si>
    <t>ASFALTO E IMPRIMACION</t>
  </si>
  <si>
    <t>170-25</t>
  </si>
  <si>
    <t>MICROMEDICION</t>
  </si>
  <si>
    <t>184-25</t>
  </si>
  <si>
    <t>PLANTA SANTA ELENA</t>
  </si>
  <si>
    <t>185-25</t>
  </si>
  <si>
    <t>TANZA P/MANT. ESP. VERDES</t>
  </si>
  <si>
    <t>538-24</t>
  </si>
  <si>
    <t>MOTOBOMBA</t>
  </si>
  <si>
    <t>541-25</t>
  </si>
  <si>
    <t>CARRETELES P/DESMALEZADORAS</t>
  </si>
  <si>
    <t>544-25</t>
  </si>
  <si>
    <t>COM DIR NRO 3045</t>
  </si>
  <si>
    <t>MAT. ELECTRICOS - COMPRA ANUAL</t>
  </si>
  <si>
    <t>315-25</t>
  </si>
  <si>
    <t>ELECTROM.</t>
  </si>
  <si>
    <t>LUMINARIAS P/PLAZAS Y PASEOS</t>
  </si>
  <si>
    <t>551-25</t>
  </si>
  <si>
    <t xml:space="preserve">LUMINARIAS LED P/RECAMBIO </t>
  </si>
  <si>
    <t>343-25</t>
  </si>
  <si>
    <t>ALQUILER DE CAMIONETAS</t>
  </si>
  <si>
    <t>552-25</t>
  </si>
  <si>
    <t>MODULOS DE EMERGENCIA MEDICA</t>
  </si>
  <si>
    <t>548-25</t>
  </si>
  <si>
    <t>ALQ. ALOJAMIENTO STAFF ARTISTAS CARNAVALES</t>
  </si>
  <si>
    <t>588-25</t>
  </si>
  <si>
    <t>PROM. CULT.</t>
  </si>
  <si>
    <t>ESTRUCTURAS CARNAVALES</t>
  </si>
  <si>
    <t>429-25</t>
  </si>
  <si>
    <t>MURO CALLE SAN MARTIN</t>
  </si>
  <si>
    <t>REP. VEHICULO INTERNO 21</t>
  </si>
  <si>
    <t>641-25</t>
  </si>
  <si>
    <t>REPUESTOS P/CAMION</t>
  </si>
  <si>
    <t>695-25</t>
  </si>
  <si>
    <t>SERV. DE ARCHIVO PIEZAS ADMINISTRATIVAS</t>
  </si>
  <si>
    <t>367-25</t>
  </si>
  <si>
    <t>INNOVACION</t>
  </si>
  <si>
    <t>SERVICIO DE GOMERIA</t>
  </si>
  <si>
    <t>642-25</t>
  </si>
  <si>
    <t>SONIDO/ILUMINACION CARNAVALES</t>
  </si>
  <si>
    <t>434-25</t>
  </si>
  <si>
    <t>REPRACION VEHICULO CR 44</t>
  </si>
  <si>
    <t>643-25</t>
  </si>
  <si>
    <t>ANTISOL P/OBRAS VARIAS</t>
  </si>
  <si>
    <t>644-25</t>
  </si>
  <si>
    <t>HERRAMIENTAS P/OBRAS</t>
  </si>
  <si>
    <t>645-25</t>
  </si>
  <si>
    <t xml:space="preserve">PUB </t>
  </si>
  <si>
    <t>RECTIFICACION CC 61 - CC 62</t>
  </si>
  <si>
    <t>744-25</t>
  </si>
  <si>
    <t>PODA DE FORESTALES</t>
  </si>
  <si>
    <t>344-25</t>
  </si>
  <si>
    <t>PINTURA P/DEMARCACION VIAL</t>
  </si>
  <si>
    <t>468-25</t>
  </si>
  <si>
    <t>IMPRESORAS Y CELULARES P/INSPECTORES</t>
  </si>
  <si>
    <t>477-25</t>
  </si>
  <si>
    <t>REPLOTEO DE CONTENEDORES</t>
  </si>
  <si>
    <t>437-25</t>
  </si>
  <si>
    <t>PRENSA</t>
  </si>
  <si>
    <t>MEJORA OFERTA LIC PRIV NRO 2032/2025</t>
  </si>
  <si>
    <t>SEG. PRIVADA CARNAVALES</t>
  </si>
  <si>
    <t>807-25</t>
  </si>
  <si>
    <t>808-25</t>
  </si>
  <si>
    <t>LIBRERIA P/DISTINTAS AREAS</t>
  </si>
  <si>
    <t>575-25</t>
  </si>
  <si>
    <t>REPARACION MV 90 - MV 75</t>
  </si>
  <si>
    <t>811-25</t>
  </si>
  <si>
    <t>INTERNET DES. HUMANO</t>
  </si>
  <si>
    <t>806-25</t>
  </si>
  <si>
    <t xml:space="preserve">PRORROGA </t>
  </si>
  <si>
    <t>REMERAS PROYECTO LUJAN EN MOVIMIENTO</t>
  </si>
  <si>
    <t>829-25</t>
  </si>
  <si>
    <t>CHAPAS P/SEÑALETICA VIAL</t>
  </si>
  <si>
    <t>832-25</t>
  </si>
  <si>
    <t>REPARACION VEHICULO VL 09</t>
  </si>
  <si>
    <t>836-25</t>
  </si>
  <si>
    <t>BALIZAS P/MOTOS</t>
  </si>
  <si>
    <t>839-25</t>
  </si>
  <si>
    <t>CONV. CIUD.</t>
  </si>
  <si>
    <t>COM DIR NRO 3050</t>
  </si>
  <si>
    <t>859-25</t>
  </si>
  <si>
    <t>SONIDO CARNAVALES UGARTECHE/DESFILE</t>
  </si>
  <si>
    <t>924-25</t>
  </si>
  <si>
    <t>IMPRESIONES P/PROM. REINA</t>
  </si>
  <si>
    <t>916-25</t>
  </si>
  <si>
    <t>ASIENTO P/RETROEXCAVADORA</t>
  </si>
  <si>
    <t>926-25</t>
  </si>
  <si>
    <t>REP. VEHICULO MV 89</t>
  </si>
  <si>
    <t>860-25</t>
  </si>
  <si>
    <t>SERV. CATERING CARNAVALES</t>
  </si>
  <si>
    <t>1023-25</t>
  </si>
  <si>
    <t>ALQ. BAÑOS QUIMICOS</t>
  </si>
  <si>
    <t>1019-25</t>
  </si>
  <si>
    <t>ALQ. DE VALLAS PARQUE FERRI</t>
  </si>
  <si>
    <t>1064-25</t>
  </si>
  <si>
    <t>INSUMOS P/REP. SANITARIOS</t>
  </si>
  <si>
    <t>1024-25</t>
  </si>
  <si>
    <t xml:space="preserve"> TRANSITO</t>
  </si>
  <si>
    <t>CINTA DE PELIGRO</t>
  </si>
  <si>
    <t>1129-25</t>
  </si>
  <si>
    <t>COM. ESTRAT.</t>
  </si>
  <si>
    <t>ESTRUCTURAS P/CARNAVALES UGARTECHE</t>
  </si>
  <si>
    <t>931-25</t>
  </si>
  <si>
    <t>CARPAS P/ETERNOS LAURELES Y DESFILE</t>
  </si>
  <si>
    <t>1300-25</t>
  </si>
  <si>
    <t>VIDRIOS P/MV 65</t>
  </si>
  <si>
    <t>1108-25</t>
  </si>
  <si>
    <t>MOTOR P/BOMBA DE ELEVACION</t>
  </si>
  <si>
    <t>1280-25</t>
  </si>
  <si>
    <t>INST. TABLEROS POZOS DE AGUA</t>
  </si>
  <si>
    <t>1299-25</t>
  </si>
  <si>
    <t>PIM</t>
  </si>
  <si>
    <t>LETRAS CORPOREAS ROTONDAS</t>
  </si>
  <si>
    <t>1121-25</t>
  </si>
  <si>
    <t>RECTIFICACION MOTOR CV16</t>
  </si>
  <si>
    <t>1105-25</t>
  </si>
  <si>
    <t>TALLER</t>
  </si>
  <si>
    <t>REPARACION FORD RANGER AC476D</t>
  </si>
  <si>
    <t>1119-25</t>
  </si>
  <si>
    <t>MANT. RED DE COMUNICACIONES</t>
  </si>
  <si>
    <t>1101-25</t>
  </si>
  <si>
    <t>SS. INTERNET PARQUE CIVICO</t>
  </si>
  <si>
    <t>1140-25</t>
  </si>
  <si>
    <t>URBANIZACION CHACRAS ETAPA 1</t>
  </si>
  <si>
    <t>1151-25</t>
  </si>
  <si>
    <t>REMODELACION GUARDIA VIEJA ETAPA 2</t>
  </si>
  <si>
    <t>1158-25</t>
  </si>
  <si>
    <t>APEADEROS Y GARITAS ETAPA 1</t>
  </si>
  <si>
    <t>1159-25</t>
  </si>
  <si>
    <t>ESPACIOS PUBLICOS DRUMMOND ETAPA 2</t>
  </si>
  <si>
    <t>1163-25</t>
  </si>
  <si>
    <t xml:space="preserve">KITS ESCOLARES </t>
  </si>
  <si>
    <t>1295-25</t>
  </si>
  <si>
    <t>HORMIGONES CARRODILLA ETAPA 3</t>
  </si>
  <si>
    <t>1136-25</t>
  </si>
  <si>
    <t>UVA P/VIA BLANCA Y CARRUSEL</t>
  </si>
  <si>
    <t>1330-25</t>
  </si>
  <si>
    <t>HORMIGONES VISTALBA ETAPA 2</t>
  </si>
  <si>
    <t>1137-25</t>
  </si>
  <si>
    <t>MANT. EDIFICIOS PUBLICOS ETAPA 3</t>
  </si>
  <si>
    <t>1139-25</t>
  </si>
  <si>
    <t>VIVIENDA</t>
  </si>
  <si>
    <t>REP. GRUA 20</t>
  </si>
  <si>
    <t>ALQ. DE TRAFIC ARTISTAS CARNAVALES</t>
  </si>
  <si>
    <t>1379-25</t>
  </si>
  <si>
    <t>SERVICIO DE COMIDA</t>
  </si>
  <si>
    <t>1381-25</t>
  </si>
  <si>
    <t>PINTURA P/OFICINAS</t>
  </si>
  <si>
    <t>1374-25</t>
  </si>
  <si>
    <t>CAU</t>
  </si>
  <si>
    <t>FLOTANTE P/BOMBA FLYGT</t>
  </si>
  <si>
    <t>1409-25</t>
  </si>
  <si>
    <t>SIST. DE CAMARAS PARA VEHICULOS</t>
  </si>
  <si>
    <t>983-25</t>
  </si>
  <si>
    <t>SIST. DE CAMARAS CORPORALES</t>
  </si>
  <si>
    <t>985-25</t>
  </si>
  <si>
    <t>TV Y SOPORTE P/MONITOREO</t>
  </si>
  <si>
    <t>1430-25</t>
  </si>
  <si>
    <t>MAT. P/COLECTOR CLOACAL CALLE BULNES</t>
  </si>
  <si>
    <t>1452-25</t>
  </si>
  <si>
    <t>REPUESTOS P/CC 60</t>
  </si>
  <si>
    <t>1511-25</t>
  </si>
  <si>
    <t>CAJAS P/CAMIONES</t>
  </si>
  <si>
    <t>1557-25</t>
  </si>
  <si>
    <t>ECONOMIA</t>
  </si>
  <si>
    <t>CAMIONES</t>
  </si>
  <si>
    <t>1556-25</t>
  </si>
  <si>
    <t>AUTOELEVADOR/MINICARGADORA/RETROEXC</t>
  </si>
  <si>
    <t>1559-25</t>
  </si>
  <si>
    <t>VEHICULOS UTILITARIOS/AUTOMOVIL</t>
  </si>
  <si>
    <t>1560-25</t>
  </si>
  <si>
    <t>HIPOCLORITO</t>
  </si>
  <si>
    <t>ELECTROBOMBA</t>
  </si>
  <si>
    <t>1800-25</t>
  </si>
  <si>
    <t>GUERRIER S.A.S.</t>
  </si>
  <si>
    <t>SALINAS ROQUE</t>
  </si>
  <si>
    <t>SERPRISA</t>
  </si>
  <si>
    <t>MACHENA S.R.L.</t>
  </si>
  <si>
    <t>BUSCA HERCTOR H.</t>
  </si>
  <si>
    <t>DEL POPOLO MATIAS</t>
  </si>
  <si>
    <t>KRAFT CONSULTORA S.R.L.</t>
  </si>
  <si>
    <t>CD 3053</t>
  </si>
  <si>
    <t>AGRO-COSECHA S.A.</t>
  </si>
  <si>
    <t>R.A. GIUFRE S.A.</t>
  </si>
  <si>
    <t>DIST. INDUSTRIALES S.A.</t>
  </si>
  <si>
    <t>VEITRAS S.A.</t>
  </si>
  <si>
    <t>TODO MATERIALES S.A.</t>
  </si>
  <si>
    <t>LUJAN AGRICOLA S.R.L.</t>
  </si>
  <si>
    <t>VASCONI IVAN GONZALO</t>
  </si>
  <si>
    <t>PLAZA PARADISO S.A.</t>
  </si>
  <si>
    <t>ESTRELLA EVENTOS Y ESP. S.A.</t>
  </si>
  <si>
    <t>DICESARI SILVINA</t>
  </si>
  <si>
    <t>CICHINELLI, LEANDRO</t>
  </si>
  <si>
    <t>SERV. COMIDA P/CARNAVALES</t>
  </si>
  <si>
    <t>IMPRESIÓN T. ESTAC. MEDIDO</t>
  </si>
  <si>
    <t>REPARACION VEHICULO VL-86</t>
  </si>
  <si>
    <t>1443-25</t>
  </si>
  <si>
    <t>AIRE ACONDICIONADO</t>
  </si>
  <si>
    <t>1565-25</t>
  </si>
  <si>
    <t>VIANDAS PARA RECARGO DE PERSONAL</t>
  </si>
  <si>
    <t>1747-25</t>
  </si>
  <si>
    <t>COMPRAS</t>
  </si>
  <si>
    <t>PINTURA P/PLANTA POTABILIZADORA</t>
  </si>
  <si>
    <t>1740-25</t>
  </si>
  <si>
    <t>PUERTAS DE ALUMINIO INTENDENCIA</t>
  </si>
  <si>
    <t>1543-25</t>
  </si>
  <si>
    <t>MANTENIMIENTO DE ASCENSORES</t>
  </si>
  <si>
    <t>1537-25</t>
  </si>
  <si>
    <t>SEG. PRIVADA CARNAVAL UGARTECHE</t>
  </si>
  <si>
    <t>1870-25</t>
  </si>
  <si>
    <t>MOTOGUADAÑA</t>
  </si>
  <si>
    <t>1542-25</t>
  </si>
  <si>
    <t>MANGUERAS P/CAMIONES REGADORES</t>
  </si>
  <si>
    <t>1742-25</t>
  </si>
  <si>
    <t>INTERNET P/DEP. OBRAS Y ESP. PUBLICOS</t>
  </si>
  <si>
    <t>1538-25</t>
  </si>
  <si>
    <t>1540-25</t>
  </si>
  <si>
    <t>REPUESTOS PARA CC 64</t>
  </si>
  <si>
    <t>1605-25</t>
  </si>
  <si>
    <t>MATERIALES Y UTENSILIOS P/CEPI MUNICIP</t>
  </si>
  <si>
    <t>1840-25</t>
  </si>
  <si>
    <t xml:space="preserve">HERRAMIENTAS </t>
  </si>
  <si>
    <t>1838-25</t>
  </si>
  <si>
    <t>MOTORES ELECTRICOS</t>
  </si>
  <si>
    <t>1749-25</t>
  </si>
  <si>
    <t>CUBIERTAS PARA MAQUINAS VIALES</t>
  </si>
  <si>
    <t>1750-25</t>
  </si>
  <si>
    <t>MATERIAL ESTABILIZADO</t>
  </si>
  <si>
    <t>1817-25</t>
  </si>
  <si>
    <t>ARCHIVO</t>
  </si>
  <si>
    <t>RIOS PABLO</t>
  </si>
  <si>
    <t>TOTAL CARTELERIA S.R.L.</t>
  </si>
  <si>
    <t>RICARDO FERNANDEZ</t>
  </si>
  <si>
    <t>CATTANEO, LUCIANO</t>
  </si>
  <si>
    <t>IMPRESION TARJ. ESTACIONAM. MEDIDO</t>
  </si>
  <si>
    <t>COM DIR Nro. 3063</t>
  </si>
  <si>
    <t>MEDIDORES Y ELECTRODOS</t>
  </si>
  <si>
    <t>2013-25</t>
  </si>
  <si>
    <t>TROFEOS PROGRAMA LUJAN EN MOVIMIENTO</t>
  </si>
  <si>
    <t>2012-25</t>
  </si>
  <si>
    <t>HERRAMIENTAS PARA ESPACIOS VERDES</t>
  </si>
  <si>
    <t>1979-25</t>
  </si>
  <si>
    <t>MO ACUEDUCTO CALLE C° ACONCAGUA</t>
  </si>
  <si>
    <t>2022-25</t>
  </si>
  <si>
    <t>MACROMEDICION</t>
  </si>
  <si>
    <t>2023-25</t>
  </si>
  <si>
    <t>ROTONDA AZCUENAGA - ETAPA 2</t>
  </si>
  <si>
    <t>1921-25</t>
  </si>
  <si>
    <t>1726-25</t>
  </si>
  <si>
    <t>INSUMOS P/DESMALEZADORAS</t>
  </si>
  <si>
    <t>1982-25</t>
  </si>
  <si>
    <t>IMPRESIONES DE MAPAS</t>
  </si>
  <si>
    <t>1997-25</t>
  </si>
  <si>
    <t>INSUMOS INFORMATICOS</t>
  </si>
  <si>
    <t>1860-25</t>
  </si>
  <si>
    <t>CERCANIA</t>
  </si>
  <si>
    <t>MAT. P/SECTOR CAÑISTAS</t>
  </si>
  <si>
    <t>2096-25</t>
  </si>
  <si>
    <t>ALQ. INMUEBLE DEL. PEDEMONTE</t>
  </si>
  <si>
    <t>2217-25</t>
  </si>
  <si>
    <t>VERT. PEDEM.</t>
  </si>
  <si>
    <t>COM DIR Nro. 3089</t>
  </si>
  <si>
    <t>INSUMOS P/REFRIGERIOS</t>
  </si>
  <si>
    <t>1863-25</t>
  </si>
  <si>
    <t>HERRAMIENTAS PARA CLOAQUISTAS</t>
  </si>
  <si>
    <t>2097-25</t>
  </si>
  <si>
    <t>SERV. DESINFECCION DE ESCUELAS</t>
  </si>
  <si>
    <t>2103-25</t>
  </si>
  <si>
    <t>ALQ. Y MANTENIMIENTO IMPRESORAS</t>
  </si>
  <si>
    <t>1937-25</t>
  </si>
  <si>
    <t>HUEVOS PASCUAS</t>
  </si>
  <si>
    <t>2262-25</t>
  </si>
  <si>
    <t>RR HH</t>
  </si>
  <si>
    <t>ARRANQUES</t>
  </si>
  <si>
    <t>2017-25</t>
  </si>
  <si>
    <t>Reparacion CC58/CC55/CR45/CR41/CH03</t>
  </si>
  <si>
    <t>2007-25</t>
  </si>
  <si>
    <t>REPARACION CR46</t>
  </si>
  <si>
    <t>2008-25</t>
  </si>
  <si>
    <t>CEMENTO CP40</t>
  </si>
  <si>
    <t>2254-25</t>
  </si>
  <si>
    <t>CARTELES P/SEÑALIZACION DE OBRAS</t>
  </si>
  <si>
    <t>2290-25</t>
  </si>
  <si>
    <t>SIN EFECTO</t>
  </si>
  <si>
    <t>RECTIFICACION MOTOR CC59/CR44</t>
  </si>
  <si>
    <t>2009-25</t>
  </si>
  <si>
    <t>ALQ. COLECTIVO "CONOCIENDO LUJAN"</t>
  </si>
  <si>
    <t>1857-25</t>
  </si>
  <si>
    <t>SIST. ALARMAS COMUNITARIAS</t>
  </si>
  <si>
    <t>2024-25</t>
  </si>
  <si>
    <t>2237-25</t>
  </si>
  <si>
    <t>REMODELACION PLAYONES DEPORTIVOS</t>
  </si>
  <si>
    <t>2309-25</t>
  </si>
  <si>
    <t>INSUMOS P/BARREDORAS</t>
  </si>
  <si>
    <t>2307-25</t>
  </si>
  <si>
    <t>VINILOS Y CARTELES</t>
  </si>
  <si>
    <t>2326-25</t>
  </si>
  <si>
    <t xml:space="preserve">BUZOS DE POLAR </t>
  </si>
  <si>
    <t>2392-25</t>
  </si>
  <si>
    <t>2308-25</t>
  </si>
  <si>
    <t>MEJORA OFERTA LIC PRIV Nro. 2004</t>
  </si>
  <si>
    <t>MEJORA OFERTA LIC PRIV Nro. 2003</t>
  </si>
  <si>
    <t>GRUPO SOLER S.R.L.</t>
  </si>
  <si>
    <t>COBARRUBIAS</t>
  </si>
  <si>
    <t>VIALMANI S.A.</t>
  </si>
  <si>
    <t>PONCE, SERGIO</t>
  </si>
  <si>
    <t>CHICON, JUAN</t>
  </si>
  <si>
    <t>SIST. BLOKE ARG. S.A.</t>
  </si>
  <si>
    <t>SURI S.A.</t>
  </si>
  <si>
    <t>ECUR S.A.</t>
  </si>
  <si>
    <t>COLUCCI, FERNANDO</t>
  </si>
  <si>
    <t>FORTEZA, AUGUSTO</t>
  </si>
  <si>
    <t>MAT. P/Iluminacion PARADAS DE COLECTIVOS</t>
  </si>
  <si>
    <t>CERALFA S.A.</t>
  </si>
  <si>
    <t>RENELEC S.R.L.</t>
  </si>
  <si>
    <t>GIUNGI ING. S.A.S.</t>
  </si>
  <si>
    <t>RUVA COM. Y SS. S.A.S.</t>
  </si>
  <si>
    <t>ARG. VIAL S.A.</t>
  </si>
  <si>
    <t>TYG S.A.</t>
  </si>
  <si>
    <t>TEC. Y COM. DEL VALLE S.R.L.</t>
  </si>
  <si>
    <t>GRAFICA MI COLOR S.A.</t>
  </si>
  <si>
    <t>DELFER S.A.</t>
  </si>
  <si>
    <t>HERMAN, LUCIANO</t>
  </si>
  <si>
    <t>GODOY, RICARDO</t>
  </si>
  <si>
    <t>LEGRAND, GERMAN</t>
  </si>
  <si>
    <t>SISAL S.A.</t>
  </si>
  <si>
    <t>APOLO MADERAS S.A.</t>
  </si>
  <si>
    <t>ACQUA GROUP S.A.S.</t>
  </si>
  <si>
    <t>TARMACO ING. S.A.S</t>
  </si>
  <si>
    <t>JALIL ESTRUCTURAS S.A.</t>
  </si>
  <si>
    <t>Coberturas Estructurales SRL</t>
  </si>
  <si>
    <t>CAMPILLAY, FABRICIO</t>
  </si>
  <si>
    <t>CILLA, RICARDO</t>
  </si>
  <si>
    <t>ESCUDERO, LUCAS</t>
  </si>
  <si>
    <t>TECNET ARG. S.A.</t>
  </si>
  <si>
    <t>ELASKAR, YAMIL</t>
  </si>
  <si>
    <t>SALCEDO, GUSTAVO</t>
  </si>
  <si>
    <t>TRAEL S.A.</t>
  </si>
  <si>
    <t>COM DIR Nro. 3062</t>
  </si>
  <si>
    <t>BANDERA BOMBAS S.A.</t>
  </si>
  <si>
    <t>BUSINESS</t>
  </si>
  <si>
    <t>BANCO DE ARCHIVOS S.A.</t>
  </si>
  <si>
    <t>RUIZ, MELISA</t>
  </si>
  <si>
    <t>CONST. SAN GUILLERMO S.A.</t>
  </si>
  <si>
    <t>BAUER CONST. CIVILES S.A.</t>
  </si>
  <si>
    <t>FERNANDEZ, RICARDO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</si>
  <si>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</si>
  <si>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TEKNO ARGENTINA S.A.</t>
  </si>
  <si>
    <t>PRESTIGIO S.A.</t>
  </si>
  <si>
    <t>EXANET S.A.</t>
  </si>
  <si>
    <t>FABRI HORMIG S.R.L.</t>
  </si>
  <si>
    <t>VALENTINO MOTOS S.A.S.</t>
  </si>
  <si>
    <t xml:space="preserve">MEJORA DE OFERTA </t>
  </si>
  <si>
    <t xml:space="preserve">GOLDSTEIN AUTOMOTORES SACI </t>
  </si>
  <si>
    <t>VALENTINOS MOTOS S.A.S.</t>
  </si>
  <si>
    <t>CAPILLITAS S.A.</t>
  </si>
  <si>
    <t>GUEVARA CARLOS</t>
  </si>
  <si>
    <t>ARAYA OSVALDO</t>
  </si>
  <si>
    <t>AGRO COSECHA S.A.</t>
  </si>
  <si>
    <t>RESMAS A4</t>
  </si>
  <si>
    <t>2631-25</t>
  </si>
  <si>
    <t>MERIENDA P/DESFILE</t>
  </si>
  <si>
    <t>2623-25</t>
  </si>
  <si>
    <t>VINILOS P/SEÑALETICA VIAL</t>
  </si>
  <si>
    <t>2627-25</t>
  </si>
  <si>
    <t>DESMALEZADORAS P/DELEGACIONES</t>
  </si>
  <si>
    <t>2388-25</t>
  </si>
  <si>
    <t>2687-25</t>
  </si>
  <si>
    <t>MEJORA OFERTA LIC PUB Nro. 1053</t>
  </si>
  <si>
    <t>ALQ. DE CARPA</t>
  </si>
  <si>
    <t>2606-25</t>
  </si>
  <si>
    <t>TURISMO</t>
  </si>
  <si>
    <t>ALQ. MOVILIDAD DESFILE</t>
  </si>
  <si>
    <t>2792-25</t>
  </si>
  <si>
    <t>AREA PROTEGIDA DEPORTES</t>
  </si>
  <si>
    <t>2840-25</t>
  </si>
  <si>
    <t>ADQ. DE SONOMETRO</t>
  </si>
  <si>
    <t>2709-25</t>
  </si>
  <si>
    <t>IND. Y COM.</t>
  </si>
  <si>
    <t>ADQ. DE CELULARES P/INSPECTORES</t>
  </si>
  <si>
    <t>2707-25</t>
  </si>
  <si>
    <t>ALQ. DE RETROEXCAVADORA</t>
  </si>
  <si>
    <t>2863-25</t>
  </si>
  <si>
    <t>CHAPAS P/CARTELERIA VIAL</t>
  </si>
  <si>
    <t>2681-25</t>
  </si>
  <si>
    <t>VENTAS PREDIOS PIM</t>
  </si>
  <si>
    <t>2736-25</t>
  </si>
  <si>
    <t>P.I.M.</t>
  </si>
  <si>
    <t>MO POLIDEPORTIVO CIUDAD</t>
  </si>
  <si>
    <t>2913-25</t>
  </si>
  <si>
    <t>CORTACERCO DE ALTURA</t>
  </si>
  <si>
    <t>2854-25</t>
  </si>
  <si>
    <t>TONER P/AREAS MUNICIPALES</t>
  </si>
  <si>
    <t>2909-25</t>
  </si>
  <si>
    <t>2902-25</t>
  </si>
  <si>
    <t>TAMBOR P/MEZCLA DE COMBUSTIBLE</t>
  </si>
  <si>
    <t>2939-25</t>
  </si>
  <si>
    <t>INDUMENTARIA DE ABRIGO</t>
  </si>
  <si>
    <t>2965-25</t>
  </si>
  <si>
    <t>GENCO S.A.</t>
  </si>
  <si>
    <t>ELT ARGENTINA S.A.</t>
  </si>
  <si>
    <t>HUEPIL S.A.</t>
  </si>
  <si>
    <t>PRS S.A.S.</t>
  </si>
  <si>
    <t>LA CABAÑA S.A.</t>
  </si>
  <si>
    <t>PERCAL S.A.</t>
  </si>
  <si>
    <t xml:space="preserve">PRORROGADA </t>
  </si>
  <si>
    <t>REPARACION MV 103</t>
  </si>
  <si>
    <t>2788-25</t>
  </si>
  <si>
    <t>GARITAS DE SEGURIDAD</t>
  </si>
  <si>
    <t>2793-25</t>
  </si>
  <si>
    <t>SONIDO PRELIMINAR DE TANGO</t>
  </si>
  <si>
    <t>3078-25</t>
  </si>
  <si>
    <t>CULTURA</t>
  </si>
  <si>
    <t>MEJORA DE OFERTA LIC PUB Nro. 1055</t>
  </si>
  <si>
    <t>1568-25</t>
  </si>
  <si>
    <t>PLAZAS PERDRIEL</t>
  </si>
  <si>
    <t>2971-25</t>
  </si>
  <si>
    <t xml:space="preserve">TABLETS P/INSPECTORES </t>
  </si>
  <si>
    <t>2800-25</t>
  </si>
  <si>
    <t>O. PRIVADAS</t>
  </si>
  <si>
    <t>BOMBAS DE AGUA</t>
  </si>
  <si>
    <t>2969-25</t>
  </si>
  <si>
    <t>SERV. DE INTERNET</t>
  </si>
  <si>
    <t>2908-25</t>
  </si>
  <si>
    <t>INSUMOS PARA BARREDORAS</t>
  </si>
  <si>
    <t>MAT. P/MANTENIM. PERFORACIONES</t>
  </si>
  <si>
    <t>3042-25</t>
  </si>
  <si>
    <t>MAT. DEPORTIVO ANUAL</t>
  </si>
  <si>
    <t>2915-25</t>
  </si>
  <si>
    <t>TELA MESH P/DESFILE</t>
  </si>
  <si>
    <t>3034-25</t>
  </si>
  <si>
    <t>INSTRUMENTOS MUSICALES</t>
  </si>
  <si>
    <t>3101-25</t>
  </si>
  <si>
    <t>LIC PUB Nro. 1093</t>
  </si>
  <si>
    <t>DIST. ROCCA S.A.</t>
  </si>
  <si>
    <t>ENLUZ S.A.</t>
  </si>
  <si>
    <t>ELECSA</t>
  </si>
  <si>
    <t>INDUSTRIAS EyE S.A.</t>
  </si>
  <si>
    <t>GRUPOFAS S.A.</t>
  </si>
  <si>
    <t>NET REDES Y COMPUT. S.R.L.</t>
  </si>
  <si>
    <t>CONST. MITRE S.A.</t>
  </si>
  <si>
    <t>ARCHIVADA</t>
  </si>
  <si>
    <t>OSCAR SCORZA EQ. Y SS. S.R.L.</t>
  </si>
  <si>
    <t>LUIS JD SCORZA</t>
  </si>
  <si>
    <t>ARDANAZ S.A.</t>
  </si>
  <si>
    <t>PERELLO S.A.</t>
  </si>
  <si>
    <t>GRUPO CUYO S.A.</t>
  </si>
  <si>
    <t>CONSCO S.A.</t>
  </si>
  <si>
    <t>ITALMAQ S.A.</t>
  </si>
  <si>
    <t>GRUAS SAN BLAS S.A.</t>
  </si>
  <si>
    <t>DROGUERIA POLO S.A.</t>
  </si>
  <si>
    <t>ARCE, CARLOS</t>
  </si>
  <si>
    <t>GOMEZ, JUAN DIEGO</t>
  </si>
  <si>
    <t>COM DIR Nro. 3115</t>
  </si>
  <si>
    <t>PREMIOS GLADIADOR S.A.S.</t>
  </si>
  <si>
    <t>ARCHIVADO</t>
  </si>
  <si>
    <t>FULLCOM S.A.</t>
  </si>
  <si>
    <t>GRUPO DALED S.A.</t>
  </si>
  <si>
    <t>NOGUEROL JORGE</t>
  </si>
  <si>
    <t>MUÑOZ, LEONARDO</t>
  </si>
  <si>
    <t>CICCHITTI RAUL</t>
  </si>
  <si>
    <t>DC DINAMICA CORPORATIVA S.A.</t>
  </si>
  <si>
    <t>COM DIR Nro. 3119</t>
  </si>
  <si>
    <t>HUAPES INDUMENTARIA S.A.</t>
  </si>
  <si>
    <t>REDINFO S.A.</t>
  </si>
  <si>
    <t>OSCAR DAVID</t>
  </si>
  <si>
    <t>DELGADO HUMBERTO</t>
  </si>
  <si>
    <t>BYBSA S.A.</t>
  </si>
  <si>
    <t>CINCO SOLES S.A.</t>
  </si>
  <si>
    <t>GREEN HOUND S.R.L.</t>
  </si>
  <si>
    <t>BORGHELLO JORGE</t>
  </si>
  <si>
    <t>TRANSP. SM DE PORRES S.A.S.</t>
  </si>
  <si>
    <t>CASANOVA ARIEL</t>
  </si>
  <si>
    <t>RODRIGUEZ, GUSTAVO</t>
  </si>
  <si>
    <t>COM DIR Nro. 3109</t>
  </si>
  <si>
    <t>BASTONES LUMINOSOS</t>
  </si>
  <si>
    <t>3074-25</t>
  </si>
  <si>
    <t>3057-25</t>
  </si>
  <si>
    <t>GABINETE</t>
  </si>
  <si>
    <t>ELEMENTOS DE PROTECCION PERSONAL</t>
  </si>
  <si>
    <t>3060-25</t>
  </si>
  <si>
    <t>CALZADO DE SEGURIDAD</t>
  </si>
  <si>
    <t>3065-25</t>
  </si>
  <si>
    <t>REPARACION CV27</t>
  </si>
  <si>
    <t>3089-25</t>
  </si>
  <si>
    <t>3075-25</t>
  </si>
  <si>
    <t>MEJORA OFERTA LIC PUB Nro. 1063</t>
  </si>
  <si>
    <t>3259-25</t>
  </si>
  <si>
    <t>3036-25</t>
  </si>
  <si>
    <t>MO MICROPLAZAS</t>
  </si>
  <si>
    <t>3246-25</t>
  </si>
  <si>
    <t>INSUMOS P/DESFILE</t>
  </si>
  <si>
    <t>3321-25</t>
  </si>
  <si>
    <t>REL. INST.</t>
  </si>
  <si>
    <t>SAUDA S.R.L.</t>
  </si>
  <si>
    <t>VIANDAS P/DESFILE</t>
  </si>
  <si>
    <t>3341-25</t>
  </si>
  <si>
    <t>BANCALARI EDUARDO</t>
  </si>
  <si>
    <t>TORTITAS P/DESFILE</t>
  </si>
  <si>
    <t>3325-25</t>
  </si>
  <si>
    <t>INNELLA, PAOLA</t>
  </si>
  <si>
    <t>SEGUROS P/VEHICULOS</t>
  </si>
  <si>
    <t>3198-25</t>
  </si>
  <si>
    <t>AS. ESTRAT.</t>
  </si>
  <si>
    <t>CONT. SERVICIOS PROFESIONALES</t>
  </si>
  <si>
    <t>3332-25</t>
  </si>
  <si>
    <t>MAT. P/MANT. PERFORACIONES</t>
  </si>
  <si>
    <t>INSUMOS P/CEPI MUNICIPALES</t>
  </si>
  <si>
    <t>CONTENEDOR PLANTA AGRELO</t>
  </si>
  <si>
    <t>3194-25</t>
  </si>
  <si>
    <t>COM DIR Nro. 3120</t>
  </si>
  <si>
    <t>ALQ. COLECTIVOS DESFILE</t>
  </si>
  <si>
    <t>3516-25</t>
  </si>
  <si>
    <t>SEG. PRIVADA DESFILE</t>
  </si>
  <si>
    <t>3547-25</t>
  </si>
  <si>
    <t>SONIDO "25 DE MAYO"</t>
  </si>
  <si>
    <t>3712-25</t>
  </si>
  <si>
    <t>OBRAS URBANIZACION CHACRAS ETAPA 2</t>
  </si>
  <si>
    <t>ALQ. CAMION VOLCADOR</t>
  </si>
  <si>
    <t>3224-25</t>
  </si>
  <si>
    <t>3561-25</t>
  </si>
  <si>
    <t>REMODELACION GUARDIA VIEJA ETAPA 3</t>
  </si>
  <si>
    <t>3567-25</t>
  </si>
  <si>
    <t>PREMOLDEADOS DE HORMIGON</t>
  </si>
  <si>
    <t>3558-25</t>
  </si>
  <si>
    <t>DESAGUES ALUVIONAL COSTA FLORES</t>
  </si>
  <si>
    <t>3559-25</t>
  </si>
  <si>
    <t>CONT. EMERGENCIA MEDICA PARQUE CIVICO</t>
  </si>
  <si>
    <t>3602-25</t>
  </si>
  <si>
    <t>VACUNAS ANTIGRIPALES P/CONT. LOCACION</t>
  </si>
  <si>
    <t>3704-25</t>
  </si>
  <si>
    <t>REPARACION CV08</t>
  </si>
  <si>
    <t>3679-25</t>
  </si>
  <si>
    <t>MEJORA DE OFERTA LIC PUB Nro. 1076</t>
  </si>
  <si>
    <t xml:space="preserve">CARTUCHOS </t>
  </si>
  <si>
    <t>3878-25</t>
  </si>
  <si>
    <t>ALQ. CAMION ATMOSFERICO</t>
  </si>
  <si>
    <t>3210-25</t>
  </si>
  <si>
    <t>MAT. ELECTRICOS CALLE VIAMONTE</t>
  </si>
  <si>
    <t>3507-25</t>
  </si>
  <si>
    <t>HERRAMIENTAS</t>
  </si>
  <si>
    <t>3542-25</t>
  </si>
  <si>
    <t>REPARACION VL54</t>
  </si>
  <si>
    <t>3541-25</t>
  </si>
  <si>
    <t>IMPRESIONES VARIAS</t>
  </si>
  <si>
    <t>3545-25</t>
  </si>
  <si>
    <t>APERTURA SOBRE 2 POLO LOGISTICO</t>
  </si>
  <si>
    <t>CEMENTO P/CORDONES CALLE VIAMONTE</t>
  </si>
  <si>
    <t>3882-25</t>
  </si>
  <si>
    <t>DISCOS DIAMANTADOS</t>
  </si>
  <si>
    <t>3914-25</t>
  </si>
  <si>
    <t>DISCOS DE CORTE</t>
  </si>
  <si>
    <t>3888-25</t>
  </si>
  <si>
    <t>MAT. CONST. P/DEPOSITO CENTRAL</t>
  </si>
  <si>
    <t>3916-25</t>
  </si>
  <si>
    <t>SOPORTE Y MANTENIMIENTO DE SOFTWARE</t>
  </si>
  <si>
    <t>3919-25</t>
  </si>
  <si>
    <t>3883-25</t>
  </si>
  <si>
    <t>COM DIR Nro. 3134</t>
  </si>
  <si>
    <t>MATERIALES PARA PLANTA CIPOLETTI</t>
  </si>
  <si>
    <t>3963-25</t>
  </si>
  <si>
    <t>REPARACION MV 67</t>
  </si>
  <si>
    <t>3971-25</t>
  </si>
  <si>
    <t>LADRILLO MOLIDO</t>
  </si>
  <si>
    <t>3969-25</t>
  </si>
  <si>
    <t>CUCHILLAS P/MOTONIVELADORA</t>
  </si>
  <si>
    <t>3957-25</t>
  </si>
  <si>
    <t>TALA FORESTALES CALLE DARRAGUEIRA</t>
  </si>
  <si>
    <t>4157-25</t>
  </si>
  <si>
    <t>REMODELACION OFICINA MONITOREO</t>
  </si>
  <si>
    <t>3993-25</t>
  </si>
  <si>
    <t>MEJORA DE OFERTA LIC. PUB. Nro. 1095</t>
  </si>
  <si>
    <t>REP. FORD RANGER</t>
  </si>
  <si>
    <t>CONTRAT. SEGURIDAD PRIVADA P/EVENTOS</t>
  </si>
  <si>
    <t>4184-25</t>
  </si>
  <si>
    <t>MAT. ELECTRICOS P/VILLA POTRERILLOS</t>
  </si>
  <si>
    <t>4145-25</t>
  </si>
  <si>
    <t>CONTROL ACCESO PEATONAL PIM</t>
  </si>
  <si>
    <t>4116-25</t>
  </si>
  <si>
    <t>MEJORA DE OFERTA LIC. PUB. Nro. 1101</t>
  </si>
  <si>
    <t>JUEGO P/ESCUELA</t>
  </si>
  <si>
    <t>4226-25</t>
  </si>
  <si>
    <t>COM DIR Nro. 3136</t>
  </si>
  <si>
    <t>FILTRO P/MOTOSIERRA</t>
  </si>
  <si>
    <t>4315-25</t>
  </si>
  <si>
    <t>ESTRUCTURAS "Fiesta Chocolate y Vivo Lujan"</t>
  </si>
  <si>
    <t>4218-25</t>
  </si>
  <si>
    <t>IMPULSOR P/BOMBA CENTRIFUGA</t>
  </si>
  <si>
    <t>4324-25</t>
  </si>
  <si>
    <t>TIERRA PREPARADA</t>
  </si>
  <si>
    <t>4318-25</t>
  </si>
  <si>
    <t>CARTELERIA P/OBRAS, EVENTOS, ETC.</t>
  </si>
  <si>
    <t>4312-25</t>
  </si>
  <si>
    <t>MAT. P/PINTAR ESP. PUBLICOS</t>
  </si>
  <si>
    <t>4368-25</t>
  </si>
  <si>
    <t>MEJORA DE OFERTA LIC. PUB. Nro. 1099</t>
  </si>
  <si>
    <t>MEJORA DE OFERTA LIC. PUB. Nro. 1093</t>
  </si>
  <si>
    <t>4440-25</t>
  </si>
  <si>
    <t>MERCADERIA P/EMERGENCIA SOCIAL</t>
  </si>
  <si>
    <t>4444-25</t>
  </si>
  <si>
    <t>INSUMOS P/CAÑISTAS</t>
  </si>
  <si>
    <t>4430-25</t>
  </si>
  <si>
    <t>INSUMOS PARA FESTEJOS DÍA DEL NIÑO</t>
  </si>
  <si>
    <t>4436-25</t>
  </si>
  <si>
    <t>REPARACION VL42</t>
  </si>
  <si>
    <t>4493-25</t>
  </si>
  <si>
    <t>TOTEM DE SEGURIDAD</t>
  </si>
  <si>
    <t>4523-25</t>
  </si>
  <si>
    <t>EMERGENCIA MEDICA P/EVENTOS</t>
  </si>
  <si>
    <t>4559-25</t>
  </si>
  <si>
    <t>ALQUILER DE HIDROELEVADOR</t>
  </si>
  <si>
    <t>4574-25</t>
  </si>
  <si>
    <t>SILLAS P/CENTOR DE MONITOREO</t>
  </si>
  <si>
    <t>4438-25</t>
  </si>
  <si>
    <t>IMPRESORA TERMICAS PORTATILES</t>
  </si>
  <si>
    <t>4563-25</t>
  </si>
  <si>
    <t>INSUMOS DE LIMPIEZA</t>
  </si>
  <si>
    <t>4568-25</t>
  </si>
  <si>
    <t>EQUIPOS DE COMUNICACIÓN</t>
  </si>
  <si>
    <t>4576-25</t>
  </si>
  <si>
    <t>COM DIR Nro. 3128</t>
  </si>
  <si>
    <t>CONSTRUCTORA MITRE S.A.</t>
  </si>
  <si>
    <t>ELECTRONICA CEGA S.A.</t>
  </si>
  <si>
    <t>CANO BOMBAS S.A.</t>
  </si>
  <si>
    <t xml:space="preserve">AS. CIVIL ECO-CHACRAS </t>
  </si>
  <si>
    <t>ECCO S.A.U.</t>
  </si>
  <si>
    <t>INNOCENTI, AUGUSTO</t>
  </si>
  <si>
    <t>IRON S.A.</t>
  </si>
  <si>
    <t>TECNOPLANT S.R.L.</t>
  </si>
  <si>
    <t>AUTOPARTES PAZZAGLIA S.A.</t>
  </si>
  <si>
    <t>TEXTIL BROTHERS S.R.L.</t>
  </si>
  <si>
    <t>VISTEARGENTINA S.R.L.</t>
  </si>
  <si>
    <t>WESTNET</t>
  </si>
  <si>
    <t>GOMEZ, LUIS MARIO</t>
  </si>
  <si>
    <t>ELECTRONICA HOGAR S.A.</t>
  </si>
  <si>
    <t>RINCON, JUAN CARLOS</t>
  </si>
  <si>
    <t>CASANOVA, BARBARA</t>
  </si>
  <si>
    <t>MERINO AUDIO S.A.S.</t>
  </si>
  <si>
    <t>MALDONADO, JUAN MANEL</t>
  </si>
  <si>
    <t>EFE ARGENTINA S.A.</t>
  </si>
  <si>
    <t>RED IMPULSION VISTALBA</t>
  </si>
  <si>
    <t>4486-25</t>
  </si>
  <si>
    <t>RENOVACION REDES 1° ETAPA</t>
  </si>
  <si>
    <t>4487-25</t>
  </si>
  <si>
    <t>CLOACAS COSTA FLORES 1° ETAPA</t>
  </si>
  <si>
    <t>4488-25</t>
  </si>
  <si>
    <t>MICROMEDICION OBRA CIVIL 2° ETAPA</t>
  </si>
  <si>
    <t>4489-25</t>
  </si>
  <si>
    <t>MICROMEDICION MATERIALES 2° ETAPA</t>
  </si>
  <si>
    <t>4490-25</t>
  </si>
  <si>
    <t>AREA PORTEGIDA NIDOS UGARTECHE</t>
  </si>
  <si>
    <t>4626-25</t>
  </si>
  <si>
    <t>REPARACION MOTOR 75HP</t>
  </si>
  <si>
    <t>4432-25</t>
  </si>
  <si>
    <t>PROVISION E INSTALACION DE CAUDALIMETRO</t>
  </si>
  <si>
    <t>4616-25</t>
  </si>
  <si>
    <t>ALQ. CONTENEDORES</t>
  </si>
  <si>
    <t>4702-25</t>
  </si>
  <si>
    <t>REPARACION VL 42</t>
  </si>
  <si>
    <t>REPARACION MV 89</t>
  </si>
  <si>
    <t>4604-25</t>
  </si>
  <si>
    <t>ZAPATILLAS DE LONA (ÍTEM DESIERTO)</t>
  </si>
  <si>
    <t>4705-25</t>
  </si>
  <si>
    <t>IMPULSORES P/BOMBAS</t>
  </si>
  <si>
    <t>COM DIR Nro. 3144</t>
  </si>
  <si>
    <t>COM DIR Nro. 3146</t>
  </si>
  <si>
    <t>SOPLADORA DE HOJAS</t>
  </si>
  <si>
    <t>4521-25</t>
  </si>
  <si>
    <t>IMPRESIÓN DE BOLETOS</t>
  </si>
  <si>
    <t>4910-25</t>
  </si>
  <si>
    <t>1742-</t>
  </si>
  <si>
    <t>RENTAS</t>
  </si>
  <si>
    <t>CALZETTA S.A.</t>
  </si>
  <si>
    <t>CARTAGENA RUIZ S.R.L.</t>
  </si>
  <si>
    <t>PUNCH IRON S.A.</t>
  </si>
  <si>
    <t>MALNIS, MAURICIO</t>
  </si>
  <si>
    <t>BUSCA, HORACIO</t>
  </si>
  <si>
    <t>ACOTUR S.A.</t>
  </si>
  <si>
    <t>FRASCALI, AGUSTIN</t>
  </si>
  <si>
    <t>TEXTIL BROTHERS S.A.</t>
  </si>
  <si>
    <t>SAN JUAN S.R.L.</t>
  </si>
  <si>
    <t>.-</t>
  </si>
  <si>
    <t>CAMBIO DE FECHA DE APERTURA</t>
  </si>
  <si>
    <t>PLOTEO VEHÍCULOS</t>
  </si>
  <si>
    <t>5067-25</t>
  </si>
  <si>
    <t>RED CLOACAL CALLE ALTE. BROWN</t>
  </si>
  <si>
    <t>4745-25</t>
  </si>
  <si>
    <t>3D INGENIERIA S.A.</t>
  </si>
  <si>
    <t>COMPRA DIRECTA 1147</t>
  </si>
  <si>
    <t>SERROM S.A.S.</t>
  </si>
  <si>
    <t>TRESCHA S.A.</t>
  </si>
  <si>
    <t>TAMARCO INGENIERIA</t>
  </si>
  <si>
    <t>LOSUN GROUP SAS</t>
  </si>
  <si>
    <t>ZUMER JOSE DANIEL</t>
  </si>
  <si>
    <t>CUENCO TECH S.A.</t>
  </si>
  <si>
    <t>TYG</t>
  </si>
  <si>
    <t>DISTRIBUIDORA ALVERA</t>
  </si>
  <si>
    <t>MEJORA DE OFERTA LIC PUB 1104</t>
  </si>
  <si>
    <t>PINTURA DEMARCACION VIAL</t>
  </si>
  <si>
    <t>4496-25</t>
  </si>
  <si>
    <t>MO CALLEJON B° BUENA VISTA ETAPA 1</t>
  </si>
  <si>
    <t>4749-25</t>
  </si>
  <si>
    <t>AGENTE FINANCIERO</t>
  </si>
  <si>
    <t>1948-25</t>
  </si>
  <si>
    <t>ALQ BAÑOS QUIMICOS FIESTA CHOCOLATE</t>
  </si>
  <si>
    <t>SONIDO FIESTA CHOCOLATE</t>
  </si>
  <si>
    <t>5178-25</t>
  </si>
  <si>
    <t>DESAGÜES PERDRIELY DRUMMOND</t>
  </si>
  <si>
    <t>4713-25</t>
  </si>
  <si>
    <t>CONT SERVICIO (JUEGOS) FIESTA CHOCOLATE</t>
  </si>
  <si>
    <t>5218-25</t>
  </si>
  <si>
    <t>ALQ GRUPO ELECTROGENO FIESTA CHOCOLATE</t>
  </si>
  <si>
    <t>5215-25</t>
  </si>
  <si>
    <t>MEJORA DE OFERTA LIC PUB 1118</t>
  </si>
  <si>
    <t>ALQ MODULOS PLAYA SECUESTRO</t>
  </si>
  <si>
    <t>5142-25</t>
  </si>
  <si>
    <t>INSTALACION DE CARGADORES PARQUE CIVICO</t>
  </si>
  <si>
    <t>4628-25</t>
  </si>
  <si>
    <t>ALQ INMUEBLE LIC CONDUCIR</t>
  </si>
  <si>
    <t>5282-25</t>
  </si>
  <si>
    <t>LIC CONDUCIR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</si>
</sst>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164" formatCode="dd&quot;-&quot;mm&quot;-&quot;yy"/>
    <numFmt numFmtId="165" formatCode="&quot;$&quot;#,##0.00"/>
    <numFmt numFmtId="166" formatCode="d&quot;-&quot;mmm"/>
    <numFmt numFmtId="167" formatCode="h&quot;:&quot;mm"/>
    <numFmt numFmtId="168" formatCode="dd/mm"/>
    <numFmt numFmtId="169" formatCode="d/m"/>
    <numFmt numFmtId="170" formatCode="[$$-2C0A]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b/>
      <sz val="11"/>
      <color rgb="FFA5A5A5"/>
      <name val="Calibri"/>
      <family val="2"/>
    </font>
    <font>
      <sz val="11"/>
      <color theme="1"/>
      <name val="Calibri"/>
      <family val="2"/>
    </font>
    <font>
      <sz val="11"/>
      <color rgb="FFA5A5A5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Calibri"/>
      <family val="2"/>
    </font>
    <font>
      <i/>
      <sz val="10"/>
      <color rgb="FF000000"/>
      <name val="Arial"/>
      <family val="2"/>
      <scheme val="minor"/>
    </font>
    <font>
      <i/>
      <sz val="11"/>
      <color rgb="FFA5A5A5"/>
      <name val="Calibri"/>
      <family val="2"/>
    </font>
    <font>
      <sz val="10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2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49">
    <xf numFmtId="0" fontId="0" fillId="0" borderId="0" xfId="0"/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7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5" fontId="3" fillId="3" borderId="7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7" fontId="3" fillId="3" borderId="9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7" fontId="5" fillId="3" borderId="9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166" fontId="5" fillId="3" borderId="9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0" xfId="0" applyFont="1"/>
    <xf numFmtId="0" fontId="1" fillId="3" borderId="9" xfId="0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7" fontId="1" fillId="3" borderId="9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6" fontId="1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0" fontId="7" fillId="0" borderId="0" xfId="0" applyFont="1"/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7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1" fillId="0" borderId="2" xfId="0" applyFont="1" applyBorder="1" applyAlignment="1">
      <alignment horizontal="center"/>
    </xf>
    <xf numFmtId="0" fontId="9" fillId="0" borderId="0" xfId="0" applyFont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/>
    </xf>
    <xf numFmtId="167" fontId="3" fillId="4" borderId="4" xfId="0" applyNumberFormat="1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7" fontId="1" fillId="4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6" fontId="1" fillId="4" borderId="4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7" fontId="3" fillId="4" borderId="2" xfId="0" applyNumberFormat="1" applyFont="1" applyFill="1" applyBorder="1" applyAlignment="1">
      <alignment horizontal="center"/>
    </xf>
    <xf numFmtId="166" fontId="3" fillId="5" borderId="2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6" fontId="3" fillId="4" borderId="2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7" fontId="1" fillId="4" borderId="2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20" fontId="1" fillId="4" borderId="2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6" borderId="2" xfId="0" applyFont="1" applyFill="1" applyBorder="1" applyAlignment="1">
      <alignment horizontal="center"/>
    </xf>
    <xf numFmtId="167" fontId="3" fillId="6" borderId="2" xfId="0" applyNumberFormat="1" applyFont="1" applyFill="1" applyBorder="1" applyAlignment="1">
      <alignment horizontal="center"/>
    </xf>
    <xf numFmtId="165" fontId="3" fillId="6" borderId="2" xfId="0" applyNumberFormat="1" applyFont="1" applyFill="1" applyBorder="1" applyAlignment="1">
      <alignment horizontal="center"/>
    </xf>
    <xf numFmtId="166" fontId="3" fillId="6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67" fontId="3" fillId="7" borderId="2" xfId="0" applyNumberFormat="1" applyFont="1" applyFill="1" applyBorder="1" applyAlignment="1">
      <alignment horizontal="center"/>
    </xf>
    <xf numFmtId="165" fontId="3" fillId="7" borderId="2" xfId="0" applyNumberFormat="1" applyFont="1" applyFill="1" applyBorder="1" applyAlignment="1">
      <alignment horizontal="center"/>
    </xf>
    <xf numFmtId="166" fontId="3" fillId="7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0" fontId="1" fillId="6" borderId="2" xfId="0" applyNumberFormat="1" applyFont="1" applyFill="1" applyBorder="1" applyAlignment="1">
      <alignment horizontal="center"/>
    </xf>
    <xf numFmtId="165" fontId="1" fillId="6" borderId="2" xfId="0" applyNumberFormat="1" applyFont="1" applyFill="1" applyBorder="1" applyAlignment="1">
      <alignment horizontal="center"/>
    </xf>
    <xf numFmtId="166" fontId="1" fillId="6" borderId="2" xfId="0" applyNumberFormat="1" applyFont="1" applyFill="1" applyBorder="1" applyAlignment="1">
      <alignment horizontal="center"/>
    </xf>
    <xf numFmtId="167" fontId="1" fillId="6" borderId="2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167" fontId="3" fillId="6" borderId="13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166" fontId="3" fillId="6" borderId="13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" fillId="6" borderId="5" xfId="0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/>
    </xf>
    <xf numFmtId="167" fontId="1" fillId="6" borderId="6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4" fontId="1" fillId="6" borderId="4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64" fontId="1" fillId="6" borderId="14" xfId="0" applyNumberFormat="1" applyFont="1" applyFill="1" applyBorder="1" applyAlignment="1">
      <alignment horizontal="center"/>
    </xf>
    <xf numFmtId="167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5" fontId="1" fillId="6" borderId="4" xfId="0" applyNumberFormat="1" applyFont="1" applyFill="1" applyBorder="1" applyAlignment="1">
      <alignment horizontal="center"/>
    </xf>
    <xf numFmtId="166" fontId="1" fillId="6" borderId="4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wrapText="1"/>
    </xf>
    <xf numFmtId="164" fontId="1" fillId="6" borderId="9" xfId="0" applyNumberFormat="1" applyFont="1" applyFill="1" applyBorder="1" applyAlignment="1">
      <alignment horizontal="center"/>
    </xf>
    <xf numFmtId="167" fontId="1" fillId="6" borderId="7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165" fontId="1" fillId="6" borderId="7" xfId="0" applyNumberFormat="1" applyFont="1" applyFill="1" applyBorder="1" applyAlignment="1">
      <alignment horizontal="center"/>
    </xf>
    <xf numFmtId="166" fontId="1" fillId="6" borderId="7" xfId="0" applyNumberFormat="1" applyFont="1" applyFill="1" applyBorder="1" applyAlignment="1">
      <alignment horizontal="center"/>
    </xf>
    <xf numFmtId="164" fontId="1" fillId="6" borderId="12" xfId="0" applyNumberFormat="1" applyFont="1" applyFill="1" applyBorder="1" applyAlignment="1">
      <alignment horizontal="center"/>
    </xf>
    <xf numFmtId="167" fontId="1" fillId="6" borderId="12" xfId="0" applyNumberFormat="1" applyFont="1" applyFill="1" applyBorder="1" applyAlignment="1">
      <alignment horizontal="center"/>
    </xf>
    <xf numFmtId="165" fontId="1" fillId="6" borderId="12" xfId="0" applyNumberFormat="1" applyFont="1" applyFill="1" applyBorder="1" applyAlignment="1">
      <alignment horizontal="center"/>
    </xf>
    <xf numFmtId="166" fontId="1" fillId="6" borderId="12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 wrapText="1"/>
    </xf>
    <xf numFmtId="164" fontId="1" fillId="6" borderId="16" xfId="0" applyNumberFormat="1" applyFont="1" applyFill="1" applyBorder="1" applyAlignment="1">
      <alignment horizontal="center"/>
    </xf>
    <xf numFmtId="167" fontId="1" fillId="6" borderId="16" xfId="0" applyNumberFormat="1" applyFont="1" applyFill="1" applyBorder="1" applyAlignment="1">
      <alignment horizontal="center"/>
    </xf>
    <xf numFmtId="165" fontId="1" fillId="6" borderId="16" xfId="0" applyNumberFormat="1" applyFont="1" applyFill="1" applyBorder="1" applyAlignment="1">
      <alignment horizontal="center"/>
    </xf>
    <xf numFmtId="166" fontId="1" fillId="6" borderId="16" xfId="0" applyNumberFormat="1" applyFont="1" applyFill="1" applyBorder="1" applyAlignment="1">
      <alignment horizontal="center"/>
    </xf>
    <xf numFmtId="164" fontId="1" fillId="6" borderId="13" xfId="0" applyNumberFormat="1" applyFont="1" applyFill="1" applyBorder="1" applyAlignment="1">
      <alignment horizontal="center"/>
    </xf>
    <xf numFmtId="167" fontId="1" fillId="6" borderId="13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166" fontId="1" fillId="6" borderId="13" xfId="0" applyNumberFormat="1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 wrapText="1"/>
    </xf>
    <xf numFmtId="164" fontId="3" fillId="6" borderId="17" xfId="0" applyNumberFormat="1" applyFont="1" applyFill="1" applyBorder="1" applyAlignment="1">
      <alignment horizontal="center"/>
    </xf>
    <xf numFmtId="167" fontId="3" fillId="6" borderId="16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166" fontId="3" fillId="6" borderId="16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167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wrapText="1"/>
    </xf>
    <xf numFmtId="164" fontId="3" fillId="8" borderId="8" xfId="0" applyNumberFormat="1" applyFont="1" applyFill="1" applyBorder="1" applyAlignment="1">
      <alignment horizontal="center"/>
    </xf>
    <xf numFmtId="167" fontId="3" fillId="8" borderId="2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165" fontId="3" fillId="8" borderId="2" xfId="0" applyNumberFormat="1" applyFont="1" applyFill="1" applyBorder="1" applyAlignment="1">
      <alignment horizontal="center"/>
    </xf>
    <xf numFmtId="166" fontId="3" fillId="8" borderId="2" xfId="0" applyNumberFormat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 wrapText="1"/>
    </xf>
    <xf numFmtId="164" fontId="3" fillId="8" borderId="9" xfId="0" applyNumberFormat="1" applyFont="1" applyFill="1" applyBorder="1" applyAlignment="1">
      <alignment horizontal="center"/>
    </xf>
    <xf numFmtId="167" fontId="3" fillId="8" borderId="7" xfId="0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165" fontId="3" fillId="8" borderId="7" xfId="0" applyNumberFormat="1" applyFont="1" applyFill="1" applyBorder="1" applyAlignment="1">
      <alignment horizontal="center"/>
    </xf>
    <xf numFmtId="166" fontId="3" fillId="8" borderId="7" xfId="0" applyNumberFormat="1" applyFont="1" applyFill="1" applyBorder="1" applyAlignment="1">
      <alignment horizontal="center"/>
    </xf>
    <xf numFmtId="164" fontId="3" fillId="8" borderId="12" xfId="0" applyNumberFormat="1" applyFont="1" applyFill="1" applyBorder="1" applyAlignment="1">
      <alignment horizontal="center"/>
    </xf>
    <xf numFmtId="167" fontId="3" fillId="8" borderId="12" xfId="0" applyNumberFormat="1" applyFont="1" applyFill="1" applyBorder="1" applyAlignment="1">
      <alignment horizontal="center"/>
    </xf>
    <xf numFmtId="165" fontId="3" fillId="8" borderId="12" xfId="0" applyNumberFormat="1" applyFont="1" applyFill="1" applyBorder="1" applyAlignment="1">
      <alignment horizontal="center"/>
    </xf>
    <xf numFmtId="166" fontId="3" fillId="8" borderId="12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 wrapText="1"/>
    </xf>
    <xf numFmtId="164" fontId="3" fillId="8" borderId="16" xfId="0" applyNumberFormat="1" applyFont="1" applyFill="1" applyBorder="1" applyAlignment="1">
      <alignment horizontal="center"/>
    </xf>
    <xf numFmtId="167" fontId="3" fillId="8" borderId="16" xfId="0" applyNumberFormat="1" applyFont="1" applyFill="1" applyBorder="1" applyAlignment="1">
      <alignment horizontal="center"/>
    </xf>
    <xf numFmtId="165" fontId="3" fillId="8" borderId="16" xfId="0" applyNumberFormat="1" applyFont="1" applyFill="1" applyBorder="1" applyAlignment="1">
      <alignment horizontal="center"/>
    </xf>
    <xf numFmtId="166" fontId="3" fillId="8" borderId="16" xfId="0" applyNumberFormat="1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 wrapText="1"/>
    </xf>
    <xf numFmtId="164" fontId="3" fillId="8" borderId="13" xfId="0" applyNumberFormat="1" applyFont="1" applyFill="1" applyBorder="1" applyAlignment="1">
      <alignment horizontal="center"/>
    </xf>
    <xf numFmtId="167" fontId="3" fillId="8" borderId="13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/>
    </xf>
    <xf numFmtId="166" fontId="3" fillId="8" borderId="13" xfId="0" applyNumberFormat="1" applyFont="1" applyFill="1" applyBorder="1" applyAlignment="1">
      <alignment horizontal="center"/>
    </xf>
    <xf numFmtId="164" fontId="3" fillId="8" borderId="14" xfId="0" applyNumberFormat="1" applyFont="1" applyFill="1" applyBorder="1" applyAlignment="1">
      <alignment horizontal="center"/>
    </xf>
    <xf numFmtId="167" fontId="3" fillId="8" borderId="4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65" fontId="3" fillId="8" borderId="4" xfId="0" applyNumberFormat="1" applyFont="1" applyFill="1" applyBorder="1" applyAlignment="1">
      <alignment horizontal="center"/>
    </xf>
    <xf numFmtId="166" fontId="3" fillId="8" borderId="4" xfId="0" applyNumberFormat="1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wrapText="1"/>
    </xf>
    <xf numFmtId="164" fontId="1" fillId="8" borderId="8" xfId="0" applyNumberFormat="1" applyFont="1" applyFill="1" applyBorder="1" applyAlignment="1">
      <alignment horizontal="center"/>
    </xf>
    <xf numFmtId="167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165" fontId="1" fillId="8" borderId="2" xfId="0" applyNumberFormat="1" applyFont="1" applyFill="1" applyBorder="1" applyAlignment="1">
      <alignment horizontal="center"/>
    </xf>
    <xf numFmtId="166" fontId="1" fillId="8" borderId="2" xfId="0" applyNumberFormat="1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20" fontId="9" fillId="7" borderId="3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164" fontId="1" fillId="6" borderId="18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164" fontId="1" fillId="8" borderId="9" xfId="0" applyNumberFormat="1" applyFont="1" applyFill="1" applyBorder="1" applyAlignment="1">
      <alignment horizontal="center"/>
    </xf>
    <xf numFmtId="167" fontId="1" fillId="8" borderId="7" xfId="0" applyNumberFormat="1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5" fontId="1" fillId="8" borderId="7" xfId="0" applyNumberFormat="1" applyFont="1" applyFill="1" applyBorder="1" applyAlignment="1">
      <alignment horizontal="center"/>
    </xf>
    <xf numFmtId="166" fontId="1" fillId="8" borderId="7" xfId="0" applyNumberFormat="1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wrapText="1"/>
    </xf>
    <xf numFmtId="0" fontId="1" fillId="8" borderId="8" xfId="0" applyFont="1" applyFill="1" applyBorder="1" applyAlignment="1">
      <alignment horizontal="center"/>
    </xf>
    <xf numFmtId="166" fontId="1" fillId="8" borderId="12" xfId="0" applyNumberFormat="1" applyFont="1" applyFill="1" applyBorder="1" applyAlignment="1">
      <alignment horizontal="center"/>
    </xf>
    <xf numFmtId="166" fontId="1" fillId="8" borderId="13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5" fontId="1" fillId="8" borderId="12" xfId="0" applyNumberFormat="1" applyFont="1" applyFill="1" applyBorder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7" fontId="1" fillId="8" borderId="12" xfId="0" applyNumberFormat="1" applyFont="1" applyFill="1" applyBorder="1" applyAlignment="1">
      <alignment horizontal="center"/>
    </xf>
    <xf numFmtId="167" fontId="1" fillId="8" borderId="13" xfId="0" applyNumberFormat="1" applyFont="1" applyFill="1" applyBorder="1" applyAlignment="1">
      <alignment horizontal="center"/>
    </xf>
    <xf numFmtId="164" fontId="1" fillId="8" borderId="12" xfId="0" applyNumberFormat="1" applyFont="1" applyFill="1" applyBorder="1" applyAlignment="1">
      <alignment horizontal="center"/>
    </xf>
    <xf numFmtId="164" fontId="1" fillId="8" borderId="13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wrapText="1"/>
    </xf>
    <xf numFmtId="0" fontId="1" fillId="8" borderId="16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 wrapText="1"/>
    </xf>
    <xf numFmtId="165" fontId="1" fillId="8" borderId="16" xfId="0" applyNumberFormat="1" applyFont="1" applyFill="1" applyBorder="1" applyAlignment="1">
      <alignment horizontal="center"/>
    </xf>
    <xf numFmtId="166" fontId="1" fillId="8" borderId="16" xfId="0" applyNumberFormat="1" applyFont="1" applyFill="1" applyBorder="1" applyAlignment="1">
      <alignment horizontal="center"/>
    </xf>
    <xf numFmtId="167" fontId="1" fillId="8" borderId="16" xfId="0" applyNumberFormat="1" applyFont="1" applyFill="1" applyBorder="1" applyAlignment="1">
      <alignment horizontal="center"/>
    </xf>
    <xf numFmtId="164" fontId="1" fillId="8" borderId="16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7" fontId="1" fillId="6" borderId="8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wrapText="1"/>
    </xf>
    <xf numFmtId="167" fontId="3" fillId="4" borderId="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/>
    </xf>
    <xf numFmtId="166" fontId="3" fillId="4" borderId="7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17" xfId="0" applyNumberFormat="1" applyFont="1" applyFill="1" applyBorder="1" applyAlignment="1">
      <alignment horizontal="center"/>
    </xf>
    <xf numFmtId="164" fontId="1" fillId="6" borderId="15" xfId="0" applyNumberFormat="1" applyFont="1" applyFill="1" applyBorder="1" applyAlignment="1">
      <alignment horizontal="center"/>
    </xf>
    <xf numFmtId="16" fontId="1" fillId="8" borderId="2" xfId="0" applyNumberFormat="1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164" fontId="5" fillId="8" borderId="8" xfId="0" applyNumberFormat="1" applyFont="1" applyFill="1" applyBorder="1" applyAlignment="1">
      <alignment horizontal="center"/>
    </xf>
    <xf numFmtId="167" fontId="5" fillId="8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65" fontId="5" fillId="8" borderId="2" xfId="0" applyNumberFormat="1" applyFont="1" applyFill="1" applyBorder="1" applyAlignment="1">
      <alignment horizontal="center"/>
    </xf>
    <xf numFmtId="166" fontId="5" fillId="8" borderId="2" xfId="0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167" fontId="3" fillId="8" borderId="3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165" fontId="3" fillId="8" borderId="3" xfId="0" applyNumberFormat="1" applyFont="1" applyFill="1" applyBorder="1" applyAlignment="1">
      <alignment horizontal="center"/>
    </xf>
    <xf numFmtId="16" fontId="3" fillId="8" borderId="3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167" fontId="3" fillId="6" borderId="7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65" fontId="3" fillId="6" borderId="7" xfId="0" applyNumberFormat="1" applyFont="1" applyFill="1" applyBorder="1" applyAlignment="1">
      <alignment horizontal="center"/>
    </xf>
    <xf numFmtId="166" fontId="3" fillId="6" borderId="7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3" fillId="6" borderId="13" xfId="0" applyNumberFormat="1" applyFont="1" applyFill="1" applyBorder="1" applyAlignment="1">
      <alignment horizontal="center"/>
    </xf>
    <xf numFmtId="167" fontId="3" fillId="6" borderId="12" xfId="0" applyNumberFormat="1" applyFont="1" applyFill="1" applyBorder="1" applyAlignment="1">
      <alignment horizontal="center"/>
    </xf>
    <xf numFmtId="165" fontId="3" fillId="6" borderId="12" xfId="0" applyNumberFormat="1" applyFont="1" applyFill="1" applyBorder="1" applyAlignment="1">
      <alignment horizontal="center"/>
    </xf>
    <xf numFmtId="166" fontId="3" fillId="6" borderId="12" xfId="0" applyNumberFormat="1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4" fontId="5" fillId="8" borderId="14" xfId="0" applyNumberFormat="1" applyFont="1" applyFill="1" applyBorder="1" applyAlignment="1">
      <alignment horizontal="center"/>
    </xf>
    <xf numFmtId="167" fontId="5" fillId="8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165" fontId="5" fillId="8" borderId="4" xfId="0" applyNumberFormat="1" applyFont="1" applyFill="1" applyBorder="1" applyAlignment="1">
      <alignment horizontal="center"/>
    </xf>
    <xf numFmtId="166" fontId="5" fillId="8" borderId="4" xfId="0" applyNumberFormat="1" applyFont="1" applyFill="1" applyBorder="1" applyAlignment="1">
      <alignment horizontal="center"/>
    </xf>
    <xf numFmtId="164" fontId="1" fillId="8" borderId="14" xfId="0" applyNumberFormat="1" applyFont="1" applyFill="1" applyBorder="1" applyAlignment="1">
      <alignment horizontal="center"/>
    </xf>
    <xf numFmtId="167" fontId="1" fillId="8" borderId="19" xfId="0" applyNumberFormat="1" applyFont="1" applyFill="1" applyBorder="1" applyAlignment="1">
      <alignment horizontal="center"/>
    </xf>
    <xf numFmtId="166" fontId="1" fillId="8" borderId="14" xfId="0" applyNumberFormat="1" applyFont="1" applyFill="1" applyBorder="1" applyAlignment="1">
      <alignment horizontal="center"/>
    </xf>
    <xf numFmtId="164" fontId="1" fillId="8" borderId="18" xfId="0" applyNumberFormat="1" applyFont="1" applyFill="1" applyBorder="1" applyAlignment="1">
      <alignment horizontal="center"/>
    </xf>
    <xf numFmtId="167" fontId="1" fillId="8" borderId="10" xfId="0" applyNumberFormat="1" applyFont="1" applyFill="1" applyBorder="1" applyAlignment="1">
      <alignment horizontal="center"/>
    </xf>
    <xf numFmtId="166" fontId="1" fillId="8" borderId="18" xfId="0" applyNumberFormat="1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167" fontId="1" fillId="8" borderId="4" xfId="0" applyNumberFormat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65" fontId="1" fillId="8" borderId="4" xfId="0" applyNumberFormat="1" applyFont="1" applyFill="1" applyBorder="1" applyAlignment="1">
      <alignment horizontal="center"/>
    </xf>
    <xf numFmtId="166" fontId="1" fillId="8" borderId="4" xfId="0" applyNumberFormat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wrapText="1"/>
    </xf>
    <xf numFmtId="167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65" fontId="3" fillId="6" borderId="4" xfId="0" applyNumberFormat="1" applyFont="1" applyFill="1" applyBorder="1" applyAlignment="1">
      <alignment horizontal="center"/>
    </xf>
    <xf numFmtId="166" fontId="3" fillId="6" borderId="4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167" fontId="3" fillId="6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166" fontId="3" fillId="6" borderId="3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20" fontId="1" fillId="6" borderId="3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6" borderId="3" xfId="0" applyNumberFormat="1" applyFont="1" applyFill="1" applyBorder="1" applyAlignment="1">
      <alignment horizontal="center"/>
    </xf>
    <xf numFmtId="166" fontId="1" fillId="6" borderId="3" xfId="0" applyNumberFormat="1" applyFont="1" applyFill="1" applyBorder="1" applyAlignment="1">
      <alignment horizontal="center"/>
    </xf>
    <xf numFmtId="20" fontId="3" fillId="6" borderId="2" xfId="0" applyNumberFormat="1" applyFont="1" applyFill="1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20" fontId="1" fillId="6" borderId="12" xfId="0" applyNumberFormat="1" applyFont="1" applyFill="1" applyBorder="1" applyAlignment="1">
      <alignment horizontal="center"/>
    </xf>
    <xf numFmtId="20" fontId="1" fillId="6" borderId="13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5" fontId="5" fillId="6" borderId="2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166" fontId="5" fillId="6" borderId="2" xfId="0" applyNumberFormat="1" applyFont="1" applyFill="1" applyBorder="1" applyAlignment="1">
      <alignment horizontal="center"/>
    </xf>
    <xf numFmtId="167" fontId="1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3" fillId="7" borderId="4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65" fontId="3" fillId="7" borderId="4" xfId="0" applyNumberFormat="1" applyFont="1" applyFill="1" applyBorder="1" applyAlignment="1">
      <alignment horizontal="center"/>
    </xf>
    <xf numFmtId="166" fontId="3" fillId="7" borderId="4" xfId="0" applyNumberFormat="1" applyFont="1" applyFill="1" applyBorder="1" applyAlignment="1">
      <alignment horizontal="center"/>
    </xf>
    <xf numFmtId="166" fontId="3" fillId="7" borderId="12" xfId="0" applyNumberFormat="1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65" fontId="3" fillId="7" borderId="12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7" fontId="3" fillId="7" borderId="12" xfId="0" applyNumberFormat="1" applyFont="1" applyFill="1" applyBorder="1" applyAlignment="1">
      <alignment horizontal="center"/>
    </xf>
    <xf numFmtId="167" fontId="3" fillId="7" borderId="13" xfId="0" applyNumberFormat="1" applyFont="1" applyFill="1" applyBorder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164" fontId="1" fillId="7" borderId="2" xfId="0" applyNumberFormat="1" applyFont="1" applyFill="1" applyBorder="1" applyAlignment="1">
      <alignment horizontal="center"/>
    </xf>
    <xf numFmtId="167" fontId="1" fillId="7" borderId="2" xfId="0" applyNumberFormat="1" applyFont="1" applyFill="1" applyBorder="1" applyAlignment="1">
      <alignment horizontal="center"/>
    </xf>
    <xf numFmtId="165" fontId="1" fillId="7" borderId="2" xfId="0" applyNumberFormat="1" applyFont="1" applyFill="1" applyBorder="1" applyAlignment="1">
      <alignment horizontal="center"/>
    </xf>
    <xf numFmtId="166" fontId="1" fillId="7" borderId="2" xfId="0" applyNumberFormat="1" applyFont="1" applyFill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164" fontId="3" fillId="7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165" fontId="3" fillId="8" borderId="11" xfId="0" applyNumberFormat="1" applyFont="1" applyFill="1" applyBorder="1" applyAlignment="1">
      <alignment horizontal="center"/>
    </xf>
    <xf numFmtId="170" fontId="1" fillId="6" borderId="2" xfId="0" applyNumberFormat="1" applyFont="1" applyFill="1" applyBorder="1" applyAlignment="1">
      <alignment horizontal="center"/>
    </xf>
    <xf numFmtId="16" fontId="1" fillId="6" borderId="2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wrapText="1"/>
    </xf>
    <xf numFmtId="20" fontId="1" fillId="6" borderId="4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16" fontId="1" fillId="6" borderId="12" xfId="0" applyNumberFormat="1" applyFont="1" applyFill="1" applyBorder="1" applyAlignment="1">
      <alignment horizontal="center"/>
    </xf>
    <xf numFmtId="16" fontId="1" fillId="6" borderId="13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168" fontId="1" fillId="6" borderId="12" xfId="0" applyNumberFormat="1" applyFont="1" applyFill="1" applyBorder="1" applyAlignment="1">
      <alignment horizontal="center"/>
    </xf>
    <xf numFmtId="168" fontId="1" fillId="6" borderId="13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166" fontId="3" fillId="7" borderId="13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66" fontId="3" fillId="0" borderId="2" xfId="0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" fillId="6" borderId="20" xfId="0" applyFont="1" applyFill="1" applyBorder="1" applyAlignment="1">
      <alignment horizontal="center"/>
    </xf>
    <xf numFmtId="167" fontId="1" fillId="6" borderId="21" xfId="0" applyNumberFormat="1" applyFont="1" applyFill="1" applyBorder="1" applyAlignment="1">
      <alignment horizontal="center"/>
    </xf>
    <xf numFmtId="166" fontId="1" fillId="6" borderId="8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164" fontId="3" fillId="7" borderId="3" xfId="0" applyNumberFormat="1" applyFont="1" applyFill="1" applyBorder="1" applyAlignment="1">
      <alignment horizontal="center"/>
    </xf>
    <xf numFmtId="167" fontId="3" fillId="7" borderId="3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6" fontId="3" fillId="7" borderId="3" xfId="0" applyNumberFormat="1" applyFont="1" applyFill="1" applyBorder="1" applyAlignment="1">
      <alignment horizontal="center"/>
    </xf>
    <xf numFmtId="16" fontId="3" fillId="7" borderId="2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" fontId="3" fillId="7" borderId="12" xfId="0" applyNumberFormat="1" applyFont="1" applyFill="1" applyBorder="1" applyAlignment="1">
      <alignment horizontal="center"/>
    </xf>
    <xf numFmtId="0" fontId="0" fillId="0" borderId="0" xfId="0"/>
    <xf numFmtId="0" fontId="5" fillId="4" borderId="1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/>
    </xf>
    <xf numFmtId="20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wrapText="1"/>
    </xf>
    <xf numFmtId="164" fontId="1" fillId="4" borderId="7" xfId="0" applyNumberFormat="1" applyFont="1" applyFill="1" applyBorder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164" fontId="3" fillId="9" borderId="2" xfId="0" applyNumberFormat="1" applyFont="1" applyFill="1" applyBorder="1" applyAlignment="1">
      <alignment horizontal="center"/>
    </xf>
    <xf numFmtId="167" fontId="3" fillId="9" borderId="2" xfId="0" applyNumberFormat="1" applyFont="1" applyFill="1" applyBorder="1" applyAlignment="1">
      <alignment horizontal="center"/>
    </xf>
    <xf numFmtId="165" fontId="3" fillId="9" borderId="2" xfId="0" applyNumberFormat="1" applyFont="1" applyFill="1" applyBorder="1" applyAlignment="1">
      <alignment horizontal="center"/>
    </xf>
    <xf numFmtId="166" fontId="3" fillId="9" borderId="2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 wrapText="1"/>
    </xf>
    <xf numFmtId="164" fontId="3" fillId="9" borderId="7" xfId="0" applyNumberFormat="1" applyFont="1" applyFill="1" applyBorder="1" applyAlignment="1">
      <alignment horizontal="center"/>
    </xf>
    <xf numFmtId="167" fontId="3" fillId="9" borderId="7" xfId="0" applyNumberFormat="1" applyFont="1" applyFill="1" applyBorder="1" applyAlignment="1">
      <alignment horizontal="center"/>
    </xf>
    <xf numFmtId="165" fontId="3" fillId="9" borderId="7" xfId="0" applyNumberFormat="1" applyFont="1" applyFill="1" applyBorder="1" applyAlignment="1">
      <alignment horizontal="center"/>
    </xf>
    <xf numFmtId="166" fontId="3" fillId="9" borderId="7" xfId="0" applyNumberFormat="1" applyFont="1" applyFill="1" applyBorder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0" fontId="5" fillId="6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wrapText="1"/>
    </xf>
    <xf numFmtId="164" fontId="5" fillId="6" borderId="7" xfId="0" applyNumberFormat="1" applyFont="1" applyFill="1" applyBorder="1" applyAlignment="1">
      <alignment horizontal="center"/>
    </xf>
    <xf numFmtId="167" fontId="5" fillId="6" borderId="7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6" fontId="5" fillId="6" borderId="7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/>
    </xf>
    <xf numFmtId="167" fontId="3" fillId="7" borderId="7" xfId="0" applyNumberFormat="1" applyFont="1" applyFill="1" applyBorder="1" applyAlignment="1">
      <alignment horizontal="center"/>
    </xf>
    <xf numFmtId="165" fontId="3" fillId="7" borderId="7" xfId="0" applyNumberFormat="1" applyFont="1" applyFill="1" applyBorder="1" applyAlignment="1">
      <alignment horizontal="center"/>
    </xf>
    <xf numFmtId="166" fontId="3" fillId="7" borderId="7" xfId="0" applyNumberFormat="1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 wrapText="1"/>
    </xf>
    <xf numFmtId="164" fontId="3" fillId="7" borderId="17" xfId="0" applyNumberFormat="1" applyFont="1" applyFill="1" applyBorder="1" applyAlignment="1">
      <alignment horizontal="center"/>
    </xf>
    <xf numFmtId="167" fontId="3" fillId="7" borderId="16" xfId="0" applyNumberFormat="1" applyFont="1" applyFill="1" applyBorder="1" applyAlignment="1">
      <alignment horizontal="center"/>
    </xf>
    <xf numFmtId="165" fontId="3" fillId="7" borderId="17" xfId="0" applyNumberFormat="1" applyFont="1" applyFill="1" applyBorder="1" applyAlignment="1">
      <alignment horizontal="center"/>
    </xf>
    <xf numFmtId="166" fontId="3" fillId="7" borderId="16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164" fontId="3" fillId="7" borderId="15" xfId="0" applyNumberFormat="1" applyFont="1" applyFill="1" applyBorder="1" applyAlignment="1">
      <alignment horizontal="center"/>
    </xf>
    <xf numFmtId="165" fontId="3" fillId="7" borderId="15" xfId="0" applyNumberFormat="1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164" fontId="1" fillId="7" borderId="7" xfId="0" applyNumberFormat="1" applyFont="1" applyFill="1" applyBorder="1" applyAlignment="1">
      <alignment horizontal="center"/>
    </xf>
    <xf numFmtId="167" fontId="1" fillId="7" borderId="7" xfId="0" applyNumberFormat="1" applyFont="1" applyFill="1" applyBorder="1" applyAlignment="1">
      <alignment horizontal="center"/>
    </xf>
    <xf numFmtId="165" fontId="1" fillId="7" borderId="7" xfId="0" applyNumberFormat="1" applyFont="1" applyFill="1" applyBorder="1" applyAlignment="1">
      <alignment horizontal="center"/>
    </xf>
    <xf numFmtId="166" fontId="1" fillId="7" borderId="7" xfId="0" applyNumberFormat="1" applyFont="1" applyFill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166" fontId="1" fillId="7" borderId="17" xfId="0" applyNumberFormat="1" applyFont="1" applyFill="1" applyBorder="1" applyAlignment="1">
      <alignment horizontal="center"/>
    </xf>
    <xf numFmtId="166" fontId="1" fillId="7" borderId="15" xfId="0" applyNumberFormat="1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wrapText="1"/>
    </xf>
    <xf numFmtId="0" fontId="1" fillId="7" borderId="15" xfId="0" applyFont="1" applyFill="1" applyBorder="1" applyAlignment="1">
      <alignment horizontal="center" wrapText="1"/>
    </xf>
    <xf numFmtId="164" fontId="1" fillId="7" borderId="16" xfId="0" applyNumberFormat="1" applyFont="1" applyFill="1" applyBorder="1" applyAlignment="1">
      <alignment horizontal="center"/>
    </xf>
    <xf numFmtId="164" fontId="1" fillId="7" borderId="13" xfId="0" applyNumberFormat="1" applyFont="1" applyFill="1" applyBorder="1" applyAlignment="1">
      <alignment horizontal="center"/>
    </xf>
    <xf numFmtId="167" fontId="1" fillId="7" borderId="16" xfId="0" applyNumberFormat="1" applyFont="1" applyFill="1" applyBorder="1" applyAlignment="1">
      <alignment horizontal="center"/>
    </xf>
    <xf numFmtId="167" fontId="1" fillId="7" borderId="13" xfId="0" applyNumberFormat="1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center"/>
    </xf>
    <xf numFmtId="165" fontId="1" fillId="7" borderId="13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wrapText="1"/>
    </xf>
    <xf numFmtId="164" fontId="3" fillId="9" borderId="4" xfId="0" applyNumberFormat="1" applyFont="1" applyFill="1" applyBorder="1" applyAlignment="1">
      <alignment horizontal="center"/>
    </xf>
    <xf numFmtId="167" fontId="3" fillId="9" borderId="4" xfId="0" applyNumberFormat="1" applyFont="1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/>
    </xf>
    <xf numFmtId="166" fontId="3" fillId="9" borderId="4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 wrapText="1"/>
    </xf>
    <xf numFmtId="167" fontId="1" fillId="7" borderId="15" xfId="0" applyNumberFormat="1" applyFont="1" applyFill="1" applyBorder="1" applyAlignment="1">
      <alignment horizontal="center"/>
    </xf>
    <xf numFmtId="166" fontId="1" fillId="7" borderId="13" xfId="0" applyNumberFormat="1" applyFont="1" applyFill="1" applyBorder="1" applyAlignment="1">
      <alignment horizontal="center"/>
    </xf>
    <xf numFmtId="166" fontId="3" fillId="7" borderId="15" xfId="0" applyNumberFormat="1" applyFont="1" applyFill="1" applyBorder="1" applyAlignment="1">
      <alignment horizontal="center"/>
    </xf>
    <xf numFmtId="16" fontId="1" fillId="7" borderId="7" xfId="0" applyNumberFormat="1" applyFont="1" applyFill="1" applyBorder="1" applyAlignment="1">
      <alignment horizontal="center"/>
    </xf>
    <xf numFmtId="164" fontId="1" fillId="7" borderId="15" xfId="0" applyNumberFormat="1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95"/>
  <sheetViews>
    <sheetView tabSelected="1" zoomScaleNormal="100" workbookViewId="0">
      <pane ySplit="2" topLeftCell="A285" activePane="bottomLeft" state="frozen"/>
      <selection pane="bottomLeft" activeCell="O8" sqref="O8"/>
    </sheetView>
  </sheetViews>
  <sheetFormatPr baseColWidth="10" defaultColWidth="12.5703125" defaultRowHeight="15.75" customHeight="1" x14ac:dyDescent="0.2"/>
  <cols>
    <col min="1" max="1" width="5.7109375" customWidth="1"/>
    <col min="2" max="2" width="5.5703125" customWidth="1"/>
    <col min="3" max="3" width="42.140625" customWidth="1"/>
    <col min="4" max="4" width="9.28515625" customWidth="1"/>
    <col min="5" max="5" width="6.85546875" customWidth="1"/>
    <col min="6" max="6" width="8.5703125" customWidth="1"/>
    <col min="7" max="7" width="5.140625" customWidth="1"/>
    <col min="8" max="8" width="18" customWidth="1"/>
    <col min="9" max="9" width="13.5703125" customWidth="1"/>
    <col min="10" max="10" width="9.140625" customWidth="1"/>
    <col min="11" max="11" width="6" customWidth="1"/>
    <col min="12" max="12" width="17.85546875" customWidth="1"/>
    <col min="13" max="13" width="29.7109375" customWidth="1"/>
    <col min="14" max="14" width="6.140625" customWidth="1"/>
  </cols>
  <sheetData>
    <row r="1" spans="1:26" ht="15.75" customHeight="1" x14ac:dyDescent="0.25">
      <c r="A1" s="1"/>
      <c r="B1" s="1"/>
      <c r="C1" s="1">
        <v>2025</v>
      </c>
      <c r="D1" s="2"/>
      <c r="E1" s="489">
        <f ca="1">TODAY()</f>
        <v>45838</v>
      </c>
      <c r="F1" s="490"/>
      <c r="G1" s="490"/>
      <c r="H1" s="3"/>
      <c r="I1" s="1"/>
      <c r="J1" s="4"/>
      <c r="K1" s="1"/>
      <c r="L1" s="3"/>
      <c r="M1" s="1"/>
      <c r="N1" s="5"/>
    </row>
    <row r="2" spans="1:26" ht="15.75" customHeight="1" x14ac:dyDescent="0.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6" t="s">
        <v>5</v>
      </c>
      <c r="G2" s="6" t="s">
        <v>6</v>
      </c>
      <c r="H2" s="9" t="s">
        <v>7</v>
      </c>
      <c r="I2" s="10" t="s">
        <v>8</v>
      </c>
      <c r="J2" s="11" t="s">
        <v>3</v>
      </c>
      <c r="K2" s="6" t="s">
        <v>9</v>
      </c>
      <c r="L2" s="9" t="s">
        <v>10</v>
      </c>
      <c r="M2" s="6" t="s">
        <v>11</v>
      </c>
      <c r="N2" s="12" t="s">
        <v>12</v>
      </c>
    </row>
    <row r="3" spans="1:26" ht="15.75" customHeight="1" x14ac:dyDescent="0.25">
      <c r="A3" s="131" t="s">
        <v>13</v>
      </c>
      <c r="B3" s="131">
        <v>1001</v>
      </c>
      <c r="C3" s="154" t="s">
        <v>14</v>
      </c>
      <c r="D3" s="155">
        <v>45691</v>
      </c>
      <c r="E3" s="156">
        <v>0.41666666666666669</v>
      </c>
      <c r="F3" s="112" t="s">
        <v>15</v>
      </c>
      <c r="G3" s="112">
        <v>9</v>
      </c>
      <c r="H3" s="114">
        <v>1500000000</v>
      </c>
      <c r="I3" s="112" t="s">
        <v>16</v>
      </c>
      <c r="J3" s="115"/>
      <c r="K3" s="112"/>
      <c r="L3" s="114"/>
      <c r="M3" s="112"/>
      <c r="N3" s="13"/>
    </row>
    <row r="4" spans="1:26" ht="15.75" customHeight="1" x14ac:dyDescent="0.25">
      <c r="A4" s="131"/>
      <c r="B4" s="157"/>
      <c r="C4" s="158" t="s">
        <v>17</v>
      </c>
      <c r="D4" s="159">
        <v>45702</v>
      </c>
      <c r="E4" s="156"/>
      <c r="F4" s="112"/>
      <c r="G4" s="112"/>
      <c r="H4" s="114"/>
      <c r="I4" s="112"/>
      <c r="J4" s="115">
        <v>45748</v>
      </c>
      <c r="K4" s="112">
        <v>897</v>
      </c>
      <c r="L4" s="114">
        <v>1300000000</v>
      </c>
      <c r="M4" s="112" t="s">
        <v>426</v>
      </c>
      <c r="N4" s="25">
        <f t="shared" ref="N4:N25" si="0">J4-D4</f>
        <v>46</v>
      </c>
    </row>
    <row r="5" spans="1:26" ht="15.75" customHeight="1" x14ac:dyDescent="0.25">
      <c r="A5" s="124" t="s">
        <v>18</v>
      </c>
      <c r="B5" s="124">
        <v>3001</v>
      </c>
      <c r="C5" s="144" t="s">
        <v>19</v>
      </c>
      <c r="D5" s="132">
        <v>45670</v>
      </c>
      <c r="E5" s="20">
        <v>0.375</v>
      </c>
      <c r="F5" s="21" t="s">
        <v>20</v>
      </c>
      <c r="G5" s="21">
        <v>2</v>
      </c>
      <c r="H5" s="22">
        <v>42500000</v>
      </c>
      <c r="I5" s="21" t="s">
        <v>21</v>
      </c>
      <c r="J5" s="23"/>
      <c r="K5" s="21"/>
      <c r="L5" s="22"/>
      <c r="M5" s="21" t="s">
        <v>22</v>
      </c>
      <c r="N5" s="24"/>
    </row>
    <row r="6" spans="1:26" ht="15.75" customHeight="1" x14ac:dyDescent="0.25">
      <c r="A6" s="124" t="s">
        <v>18</v>
      </c>
      <c r="B6" s="124">
        <v>3002</v>
      </c>
      <c r="C6" s="144" t="s">
        <v>23</v>
      </c>
      <c r="D6" s="133">
        <v>45671</v>
      </c>
      <c r="E6" s="20">
        <v>0.375</v>
      </c>
      <c r="F6" s="21" t="s">
        <v>24</v>
      </c>
      <c r="G6" s="21">
        <v>1</v>
      </c>
      <c r="H6" s="22">
        <v>25000000</v>
      </c>
      <c r="I6" s="21" t="s">
        <v>25</v>
      </c>
      <c r="J6" s="23">
        <v>45706</v>
      </c>
      <c r="K6" s="21">
        <v>430</v>
      </c>
      <c r="L6" s="22">
        <v>15271028.5</v>
      </c>
      <c r="M6" s="21" t="s">
        <v>26</v>
      </c>
      <c r="N6" s="25">
        <f t="shared" si="0"/>
        <v>35</v>
      </c>
    </row>
    <row r="7" spans="1:26" ht="15.75" customHeight="1" x14ac:dyDescent="0.25">
      <c r="A7" s="124" t="s">
        <v>18</v>
      </c>
      <c r="B7" s="124">
        <v>3003</v>
      </c>
      <c r="C7" s="144" t="s">
        <v>27</v>
      </c>
      <c r="D7" s="133">
        <v>45672</v>
      </c>
      <c r="E7" s="20">
        <v>0.375</v>
      </c>
      <c r="F7" s="21" t="s">
        <v>28</v>
      </c>
      <c r="G7" s="21">
        <v>3</v>
      </c>
      <c r="H7" s="22">
        <v>3500000</v>
      </c>
      <c r="I7" s="21" t="s">
        <v>21</v>
      </c>
      <c r="J7" s="23">
        <v>45706</v>
      </c>
      <c r="K7" s="21">
        <v>431</v>
      </c>
      <c r="L7" s="22">
        <v>3087900</v>
      </c>
      <c r="M7" s="21" t="s">
        <v>29</v>
      </c>
      <c r="N7" s="25">
        <f t="shared" si="0"/>
        <v>34</v>
      </c>
    </row>
    <row r="8" spans="1:26" ht="15.75" customHeight="1" x14ac:dyDescent="0.25">
      <c r="A8" s="124" t="s">
        <v>18</v>
      </c>
      <c r="B8" s="124">
        <v>3004</v>
      </c>
      <c r="C8" s="144" t="s">
        <v>30</v>
      </c>
      <c r="D8" s="133">
        <v>45672</v>
      </c>
      <c r="E8" s="20">
        <v>0.41666666666666669</v>
      </c>
      <c r="F8" s="21" t="s">
        <v>31</v>
      </c>
      <c r="G8" s="21">
        <v>33</v>
      </c>
      <c r="H8" s="22">
        <v>2800000</v>
      </c>
      <c r="I8" s="21" t="s">
        <v>32</v>
      </c>
      <c r="J8" s="23">
        <v>45687</v>
      </c>
      <c r="K8" s="21">
        <v>229</v>
      </c>
      <c r="L8" s="22">
        <v>1000000</v>
      </c>
      <c r="M8" s="21" t="s">
        <v>33</v>
      </c>
      <c r="N8" s="25">
        <f t="shared" si="0"/>
        <v>15</v>
      </c>
    </row>
    <row r="9" spans="1:26" ht="15.75" customHeight="1" x14ac:dyDescent="0.25">
      <c r="A9" s="124" t="s">
        <v>18</v>
      </c>
      <c r="B9" s="124">
        <v>3005</v>
      </c>
      <c r="C9" s="144" t="s">
        <v>34</v>
      </c>
      <c r="D9" s="133">
        <v>45672</v>
      </c>
      <c r="E9" s="20">
        <v>0.45833333333333331</v>
      </c>
      <c r="F9" s="21" t="s">
        <v>35</v>
      </c>
      <c r="G9" s="21">
        <v>15</v>
      </c>
      <c r="H9" s="22">
        <v>3090000</v>
      </c>
      <c r="I9" s="21" t="s">
        <v>32</v>
      </c>
      <c r="J9" s="23">
        <v>45685</v>
      </c>
      <c r="K9" s="21">
        <v>177</v>
      </c>
      <c r="L9" s="22">
        <v>1325500</v>
      </c>
      <c r="M9" s="21" t="s">
        <v>36</v>
      </c>
      <c r="N9" s="25">
        <f t="shared" si="0"/>
        <v>13</v>
      </c>
    </row>
    <row r="10" spans="1:26" ht="15.75" customHeight="1" x14ac:dyDescent="0.25">
      <c r="A10" s="124" t="s">
        <v>18</v>
      </c>
      <c r="B10" s="124">
        <v>3006</v>
      </c>
      <c r="C10" s="144" t="s">
        <v>37</v>
      </c>
      <c r="D10" s="133">
        <v>45673</v>
      </c>
      <c r="E10" s="20">
        <v>0.375</v>
      </c>
      <c r="F10" s="21" t="s">
        <v>38</v>
      </c>
      <c r="G10" s="21">
        <v>14</v>
      </c>
      <c r="H10" s="22">
        <v>3240000</v>
      </c>
      <c r="I10" s="21" t="s">
        <v>32</v>
      </c>
      <c r="J10" s="23">
        <v>45685</v>
      </c>
      <c r="K10" s="21">
        <v>178</v>
      </c>
      <c r="L10" s="22">
        <v>3149600</v>
      </c>
      <c r="M10" s="21" t="s">
        <v>36</v>
      </c>
      <c r="N10" s="25">
        <f t="shared" si="0"/>
        <v>12</v>
      </c>
    </row>
    <row r="11" spans="1:26" ht="15.75" customHeight="1" x14ac:dyDescent="0.25">
      <c r="A11" s="124" t="s">
        <v>18</v>
      </c>
      <c r="B11" s="124">
        <v>3007</v>
      </c>
      <c r="C11" s="144" t="s">
        <v>39</v>
      </c>
      <c r="D11" s="32">
        <v>45673</v>
      </c>
      <c r="E11" s="27">
        <v>0.41666666666666669</v>
      </c>
      <c r="F11" s="26" t="s">
        <v>40</v>
      </c>
      <c r="G11" s="26">
        <v>22</v>
      </c>
      <c r="H11" s="28">
        <v>4800000</v>
      </c>
      <c r="I11" s="26" t="s">
        <v>41</v>
      </c>
      <c r="J11" s="29">
        <v>45685</v>
      </c>
      <c r="K11" s="21">
        <v>189</v>
      </c>
      <c r="L11" s="22">
        <v>2272000</v>
      </c>
      <c r="M11" s="21" t="s">
        <v>42</v>
      </c>
      <c r="N11" s="25">
        <f t="shared" si="0"/>
        <v>12</v>
      </c>
    </row>
    <row r="12" spans="1:26" ht="15.75" customHeight="1" x14ac:dyDescent="0.25">
      <c r="A12" s="124" t="s">
        <v>18</v>
      </c>
      <c r="B12" s="124">
        <v>3008</v>
      </c>
      <c r="C12" s="144" t="s">
        <v>43</v>
      </c>
      <c r="D12" s="32">
        <v>45673</v>
      </c>
      <c r="E12" s="27">
        <v>0.45833333333333331</v>
      </c>
      <c r="F12" s="26" t="s">
        <v>44</v>
      </c>
      <c r="G12" s="26">
        <v>98</v>
      </c>
      <c r="H12" s="28">
        <v>14300000</v>
      </c>
      <c r="I12" s="26" t="s">
        <v>32</v>
      </c>
      <c r="J12" s="29">
        <v>45692</v>
      </c>
      <c r="K12" s="30">
        <v>291</v>
      </c>
      <c r="L12" s="22">
        <v>14782848</v>
      </c>
      <c r="M12" s="21" t="s">
        <v>45</v>
      </c>
      <c r="N12" s="25">
        <f t="shared" si="0"/>
        <v>19</v>
      </c>
    </row>
    <row r="13" spans="1:26" ht="15.75" customHeight="1" x14ac:dyDescent="0.25">
      <c r="A13" s="124" t="s">
        <v>18</v>
      </c>
      <c r="B13" s="124">
        <v>3009</v>
      </c>
      <c r="C13" s="144" t="s">
        <v>46</v>
      </c>
      <c r="D13" s="32">
        <v>45674</v>
      </c>
      <c r="E13" s="33">
        <v>0.375</v>
      </c>
      <c r="F13" s="31" t="s">
        <v>47</v>
      </c>
      <c r="G13" s="31">
        <v>58</v>
      </c>
      <c r="H13" s="34">
        <v>3120300</v>
      </c>
      <c r="I13" s="31" t="s">
        <v>25</v>
      </c>
      <c r="J13" s="35">
        <v>45679</v>
      </c>
      <c r="K13" s="30"/>
      <c r="L13" s="22"/>
      <c r="M13" s="21" t="s">
        <v>48</v>
      </c>
      <c r="N13" s="25">
        <f t="shared" si="0"/>
        <v>5</v>
      </c>
    </row>
    <row r="14" spans="1:26" ht="15.75" customHeight="1" x14ac:dyDescent="0.25">
      <c r="A14" s="125" t="s">
        <v>49</v>
      </c>
      <c r="B14" s="125">
        <v>2001</v>
      </c>
      <c r="C14" s="145" t="s">
        <v>50</v>
      </c>
      <c r="D14" s="37">
        <v>45674</v>
      </c>
      <c r="E14" s="38">
        <v>0.41666666666666669</v>
      </c>
      <c r="F14" s="36" t="s">
        <v>51</v>
      </c>
      <c r="G14" s="36">
        <v>97</v>
      </c>
      <c r="H14" s="39">
        <v>11127415.52</v>
      </c>
      <c r="I14" s="36" t="s">
        <v>32</v>
      </c>
      <c r="J14" s="40">
        <v>45679</v>
      </c>
      <c r="K14" s="41"/>
      <c r="L14" s="42"/>
      <c r="M14" s="43" t="s">
        <v>52</v>
      </c>
      <c r="N14" s="25">
        <f t="shared" si="0"/>
        <v>5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5.75" customHeight="1" x14ac:dyDescent="0.25">
      <c r="A15" s="126" t="s">
        <v>13</v>
      </c>
      <c r="B15" s="126">
        <v>1002</v>
      </c>
      <c r="C15" s="146" t="s">
        <v>53</v>
      </c>
      <c r="D15" s="46">
        <v>45681</v>
      </c>
      <c r="E15" s="47">
        <v>0.375</v>
      </c>
      <c r="F15" s="45" t="s">
        <v>54</v>
      </c>
      <c r="G15" s="45">
        <v>144</v>
      </c>
      <c r="H15" s="48">
        <v>12860000</v>
      </c>
      <c r="I15" s="45" t="s">
        <v>55</v>
      </c>
      <c r="J15" s="49">
        <v>45707</v>
      </c>
      <c r="K15" s="50">
        <v>473</v>
      </c>
      <c r="L15" s="51">
        <v>1303916</v>
      </c>
      <c r="M15" s="52" t="s">
        <v>56</v>
      </c>
      <c r="N15" s="25">
        <f t="shared" si="0"/>
        <v>26</v>
      </c>
    </row>
    <row r="16" spans="1:26" ht="15.75" customHeight="1" x14ac:dyDescent="0.25">
      <c r="A16" s="126" t="s">
        <v>13</v>
      </c>
      <c r="B16" s="126">
        <v>1002</v>
      </c>
      <c r="C16" s="146" t="s">
        <v>53</v>
      </c>
      <c r="D16" s="46">
        <v>45681</v>
      </c>
      <c r="E16" s="47">
        <v>0.375</v>
      </c>
      <c r="F16" s="45" t="s">
        <v>54</v>
      </c>
      <c r="G16" s="45">
        <v>144</v>
      </c>
      <c r="H16" s="48">
        <v>12860000</v>
      </c>
      <c r="I16" s="45" t="s">
        <v>55</v>
      </c>
      <c r="J16" s="49">
        <v>45707</v>
      </c>
      <c r="K16" s="53">
        <v>474</v>
      </c>
      <c r="L16" s="51">
        <v>5200000</v>
      </c>
      <c r="M16" s="52" t="s">
        <v>57</v>
      </c>
      <c r="N16" s="25">
        <f t="shared" si="0"/>
        <v>26</v>
      </c>
    </row>
    <row r="17" spans="1:26" ht="15.75" customHeight="1" x14ac:dyDescent="0.25">
      <c r="A17" s="126" t="s">
        <v>13</v>
      </c>
      <c r="B17" s="126">
        <v>1002</v>
      </c>
      <c r="C17" s="146" t="s">
        <v>53</v>
      </c>
      <c r="D17" s="46">
        <v>45681</v>
      </c>
      <c r="E17" s="47">
        <v>0.375</v>
      </c>
      <c r="F17" s="45" t="s">
        <v>54</v>
      </c>
      <c r="G17" s="45">
        <v>144</v>
      </c>
      <c r="H17" s="48">
        <v>12860000</v>
      </c>
      <c r="I17" s="45" t="s">
        <v>55</v>
      </c>
      <c r="J17" s="49">
        <v>45707</v>
      </c>
      <c r="K17" s="53">
        <v>475</v>
      </c>
      <c r="L17" s="51">
        <v>4960580</v>
      </c>
      <c r="M17" s="52" t="s">
        <v>58</v>
      </c>
      <c r="N17" s="25">
        <f t="shared" si="0"/>
        <v>26</v>
      </c>
    </row>
    <row r="18" spans="1:26" ht="15.75" customHeight="1" x14ac:dyDescent="0.25">
      <c r="A18" s="124" t="s">
        <v>18</v>
      </c>
      <c r="B18" s="124">
        <v>3010</v>
      </c>
      <c r="C18" s="144" t="s">
        <v>59</v>
      </c>
      <c r="D18" s="133">
        <v>45678</v>
      </c>
      <c r="E18" s="54">
        <v>0.375</v>
      </c>
      <c r="F18" s="21" t="s">
        <v>60</v>
      </c>
      <c r="G18" s="21">
        <v>109</v>
      </c>
      <c r="H18" s="22">
        <v>3564000</v>
      </c>
      <c r="I18" s="21" t="s">
        <v>55</v>
      </c>
      <c r="J18" s="23">
        <v>45688</v>
      </c>
      <c r="K18" s="55">
        <v>241</v>
      </c>
      <c r="L18" s="22">
        <v>24948000</v>
      </c>
      <c r="M18" s="21" t="s">
        <v>61</v>
      </c>
      <c r="N18" s="25">
        <f t="shared" si="0"/>
        <v>10</v>
      </c>
    </row>
    <row r="19" spans="1:26" ht="15.75" customHeight="1" x14ac:dyDescent="0.25">
      <c r="A19" s="124" t="s">
        <v>18</v>
      </c>
      <c r="B19" s="124">
        <v>3011</v>
      </c>
      <c r="C19" s="144" t="s">
        <v>62</v>
      </c>
      <c r="D19" s="132">
        <v>45678</v>
      </c>
      <c r="E19" s="56">
        <v>0.41666666666666669</v>
      </c>
      <c r="F19" s="19" t="s">
        <v>63</v>
      </c>
      <c r="G19" s="19">
        <v>42</v>
      </c>
      <c r="H19" s="57">
        <v>3480000</v>
      </c>
      <c r="I19" s="19" t="s">
        <v>55</v>
      </c>
      <c r="J19" s="58">
        <v>45688</v>
      </c>
      <c r="K19" s="21">
        <v>249</v>
      </c>
      <c r="L19" s="22">
        <v>1632000</v>
      </c>
      <c r="M19" s="21" t="s">
        <v>61</v>
      </c>
      <c r="N19" s="25">
        <f t="shared" si="0"/>
        <v>10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5.75" customHeight="1" x14ac:dyDescent="0.25">
      <c r="A20" s="124" t="s">
        <v>18</v>
      </c>
      <c r="B20" s="124">
        <v>3012</v>
      </c>
      <c r="C20" s="144" t="s">
        <v>64</v>
      </c>
      <c r="D20" s="132">
        <v>45678</v>
      </c>
      <c r="E20" s="56">
        <v>0.45833333333333331</v>
      </c>
      <c r="F20" s="19" t="s">
        <v>65</v>
      </c>
      <c r="G20" s="19">
        <v>77</v>
      </c>
      <c r="H20" s="57">
        <v>3220000</v>
      </c>
      <c r="I20" s="19" t="s">
        <v>25</v>
      </c>
      <c r="J20" s="58">
        <v>45700</v>
      </c>
      <c r="K20" s="21">
        <v>359</v>
      </c>
      <c r="L20" s="22">
        <v>2162918</v>
      </c>
      <c r="M20" s="21" t="s">
        <v>66</v>
      </c>
      <c r="N20" s="25">
        <f t="shared" si="0"/>
        <v>22</v>
      </c>
    </row>
    <row r="21" spans="1:26" ht="15.75" customHeight="1" x14ac:dyDescent="0.25">
      <c r="A21" s="124" t="s">
        <v>18</v>
      </c>
      <c r="B21" s="124">
        <v>3013</v>
      </c>
      <c r="C21" s="144" t="s">
        <v>67</v>
      </c>
      <c r="D21" s="132">
        <v>45678</v>
      </c>
      <c r="E21" s="56">
        <v>0.5</v>
      </c>
      <c r="F21" s="19" t="s">
        <v>68</v>
      </c>
      <c r="G21" s="19">
        <v>59</v>
      </c>
      <c r="H21" s="57">
        <v>4581000</v>
      </c>
      <c r="I21" s="19" t="s">
        <v>55</v>
      </c>
      <c r="J21" s="58">
        <v>45701</v>
      </c>
      <c r="K21" s="21">
        <v>367</v>
      </c>
      <c r="L21" s="22">
        <v>1019250</v>
      </c>
      <c r="M21" s="21" t="s">
        <v>69</v>
      </c>
      <c r="N21" s="25">
        <f t="shared" si="0"/>
        <v>23</v>
      </c>
    </row>
    <row r="22" spans="1:26" ht="15.75" customHeight="1" x14ac:dyDescent="0.25">
      <c r="A22" s="124" t="s">
        <v>18</v>
      </c>
      <c r="B22" s="124">
        <v>3013</v>
      </c>
      <c r="C22" s="144" t="s">
        <v>67</v>
      </c>
      <c r="D22" s="132">
        <v>45678</v>
      </c>
      <c r="E22" s="56">
        <v>0.5</v>
      </c>
      <c r="F22" s="19" t="s">
        <v>68</v>
      </c>
      <c r="G22" s="19">
        <v>59</v>
      </c>
      <c r="H22" s="57">
        <v>4581000</v>
      </c>
      <c r="I22" s="19" t="s">
        <v>55</v>
      </c>
      <c r="J22" s="58">
        <v>45701</v>
      </c>
      <c r="K22" s="21">
        <v>368</v>
      </c>
      <c r="L22" s="22">
        <v>1723532</v>
      </c>
      <c r="M22" s="21" t="s">
        <v>70</v>
      </c>
      <c r="N22" s="25">
        <f t="shared" si="0"/>
        <v>23</v>
      </c>
    </row>
    <row r="23" spans="1:26" ht="15.75" customHeight="1" x14ac:dyDescent="0.25">
      <c r="A23" s="124" t="s">
        <v>18</v>
      </c>
      <c r="B23" s="124">
        <v>3013</v>
      </c>
      <c r="C23" s="144" t="s">
        <v>67</v>
      </c>
      <c r="D23" s="132">
        <v>45678</v>
      </c>
      <c r="E23" s="56">
        <v>0.5</v>
      </c>
      <c r="F23" s="19" t="s">
        <v>68</v>
      </c>
      <c r="G23" s="19">
        <v>59</v>
      </c>
      <c r="H23" s="57">
        <v>4581000</v>
      </c>
      <c r="I23" s="19" t="s">
        <v>55</v>
      </c>
      <c r="J23" s="58">
        <v>45701</v>
      </c>
      <c r="K23" s="21">
        <v>369</v>
      </c>
      <c r="L23" s="22">
        <v>242400</v>
      </c>
      <c r="M23" s="21" t="s">
        <v>71</v>
      </c>
      <c r="N23" s="25">
        <f t="shared" si="0"/>
        <v>23</v>
      </c>
    </row>
    <row r="24" spans="1:26" ht="15.75" customHeight="1" x14ac:dyDescent="0.25">
      <c r="A24" s="124" t="s">
        <v>18</v>
      </c>
      <c r="B24" s="124">
        <v>3014</v>
      </c>
      <c r="C24" s="144" t="s">
        <v>72</v>
      </c>
      <c r="D24" s="132">
        <v>45679</v>
      </c>
      <c r="E24" s="56">
        <v>0.375</v>
      </c>
      <c r="F24" s="19" t="s">
        <v>73</v>
      </c>
      <c r="G24" s="19">
        <v>143</v>
      </c>
      <c r="H24" s="57">
        <v>3250000</v>
      </c>
      <c r="I24" s="19" t="s">
        <v>32</v>
      </c>
      <c r="J24" s="58">
        <v>45706</v>
      </c>
      <c r="K24" s="21">
        <v>444</v>
      </c>
      <c r="L24" s="22">
        <v>2020000</v>
      </c>
      <c r="M24" s="21" t="s">
        <v>74</v>
      </c>
      <c r="N24" s="25">
        <f t="shared" si="0"/>
        <v>27</v>
      </c>
    </row>
    <row r="25" spans="1:26" ht="15.75" customHeight="1" x14ac:dyDescent="0.25">
      <c r="A25" s="127" t="s">
        <v>18</v>
      </c>
      <c r="B25" s="127">
        <v>3015</v>
      </c>
      <c r="C25" s="147" t="s">
        <v>75</v>
      </c>
      <c r="D25" s="134">
        <v>45681</v>
      </c>
      <c r="E25" s="77">
        <v>0.41666666666666669</v>
      </c>
      <c r="F25" s="76" t="s">
        <v>76</v>
      </c>
      <c r="G25" s="76">
        <v>96</v>
      </c>
      <c r="H25" s="78">
        <v>5100000</v>
      </c>
      <c r="I25" s="76" t="s">
        <v>77</v>
      </c>
      <c r="J25" s="79">
        <v>45716</v>
      </c>
      <c r="K25" s="80">
        <v>570</v>
      </c>
      <c r="L25" s="81">
        <v>5760000</v>
      </c>
      <c r="M25" s="80" t="s">
        <v>298</v>
      </c>
      <c r="N25" s="62">
        <f t="shared" si="0"/>
        <v>35</v>
      </c>
    </row>
    <row r="26" spans="1:26" ht="15.75" customHeight="1" x14ac:dyDescent="0.25">
      <c r="A26" s="126" t="s">
        <v>13</v>
      </c>
      <c r="B26" s="126">
        <v>1003</v>
      </c>
      <c r="C26" s="146" t="s">
        <v>78</v>
      </c>
      <c r="D26" s="135">
        <v>45686</v>
      </c>
      <c r="E26" s="64">
        <v>0.375</v>
      </c>
      <c r="F26" s="63" t="s">
        <v>79</v>
      </c>
      <c r="G26" s="63">
        <v>69</v>
      </c>
      <c r="H26" s="65">
        <v>7542500</v>
      </c>
      <c r="I26" s="63" t="s">
        <v>32</v>
      </c>
      <c r="J26" s="66">
        <v>45708</v>
      </c>
      <c r="K26" s="52">
        <v>484</v>
      </c>
      <c r="L26" s="51">
        <v>1185000</v>
      </c>
      <c r="M26" s="52" t="s">
        <v>74</v>
      </c>
      <c r="N26" s="25">
        <f t="shared" ref="N26:N29" si="1">J26-D26</f>
        <v>22</v>
      </c>
    </row>
    <row r="27" spans="1:26" ht="15.75" customHeight="1" x14ac:dyDescent="0.25">
      <c r="A27" s="126" t="s">
        <v>13</v>
      </c>
      <c r="B27" s="126">
        <v>1003</v>
      </c>
      <c r="C27" s="146" t="s">
        <v>78</v>
      </c>
      <c r="D27" s="135">
        <v>45686</v>
      </c>
      <c r="E27" s="64">
        <v>0.375</v>
      </c>
      <c r="F27" s="63" t="s">
        <v>79</v>
      </c>
      <c r="G27" s="63">
        <v>69</v>
      </c>
      <c r="H27" s="65">
        <v>7542500</v>
      </c>
      <c r="I27" s="63" t="s">
        <v>32</v>
      </c>
      <c r="J27" s="66">
        <v>45708</v>
      </c>
      <c r="K27" s="52">
        <v>485</v>
      </c>
      <c r="L27" s="51">
        <v>4830170</v>
      </c>
      <c r="M27" s="52" t="s">
        <v>80</v>
      </c>
      <c r="N27" s="25">
        <f t="shared" si="1"/>
        <v>22</v>
      </c>
    </row>
    <row r="28" spans="1:26" ht="15.75" customHeight="1" x14ac:dyDescent="0.25">
      <c r="A28" s="128" t="s">
        <v>13</v>
      </c>
      <c r="B28" s="128">
        <v>1004</v>
      </c>
      <c r="C28" s="148" t="s">
        <v>81</v>
      </c>
      <c r="D28" s="136">
        <v>45686</v>
      </c>
      <c r="E28" s="83">
        <v>0.41666666666666669</v>
      </c>
      <c r="F28" s="82" t="s">
        <v>82</v>
      </c>
      <c r="G28" s="82">
        <v>62</v>
      </c>
      <c r="H28" s="84">
        <v>9325000</v>
      </c>
      <c r="I28" s="82" t="s">
        <v>32</v>
      </c>
      <c r="J28" s="85">
        <v>45700</v>
      </c>
      <c r="K28" s="86">
        <v>356</v>
      </c>
      <c r="L28" s="87">
        <v>7421300</v>
      </c>
      <c r="M28" s="86" t="s">
        <v>299</v>
      </c>
      <c r="N28" s="25">
        <f t="shared" si="1"/>
        <v>14</v>
      </c>
    </row>
    <row r="29" spans="1:26" ht="15.75" customHeight="1" x14ac:dyDescent="0.25">
      <c r="A29" s="128" t="s">
        <v>13</v>
      </c>
      <c r="B29" s="128">
        <v>1005</v>
      </c>
      <c r="C29" s="148" t="s">
        <v>83</v>
      </c>
      <c r="D29" s="136">
        <v>45686</v>
      </c>
      <c r="E29" s="83">
        <v>0.45833333333333331</v>
      </c>
      <c r="F29" s="82" t="s">
        <v>84</v>
      </c>
      <c r="G29" s="82">
        <v>61</v>
      </c>
      <c r="H29" s="84">
        <v>65000000</v>
      </c>
      <c r="I29" s="82" t="s">
        <v>32</v>
      </c>
      <c r="J29" s="85">
        <v>45701</v>
      </c>
      <c r="K29" s="86">
        <v>370</v>
      </c>
      <c r="L29" s="87">
        <v>48450000</v>
      </c>
      <c r="M29" s="86" t="s">
        <v>299</v>
      </c>
      <c r="N29" s="25">
        <f t="shared" si="1"/>
        <v>15</v>
      </c>
    </row>
    <row r="30" spans="1:26" ht="15.75" customHeight="1" x14ac:dyDescent="0.25">
      <c r="A30" s="124" t="s">
        <v>18</v>
      </c>
      <c r="B30" s="124">
        <v>3016</v>
      </c>
      <c r="C30" s="144" t="s">
        <v>85</v>
      </c>
      <c r="D30" s="133">
        <v>45681</v>
      </c>
      <c r="E30" s="20">
        <v>0.5</v>
      </c>
      <c r="F30" s="21" t="s">
        <v>86</v>
      </c>
      <c r="G30" s="21">
        <v>158</v>
      </c>
      <c r="H30" s="22">
        <v>3577200</v>
      </c>
      <c r="I30" s="21" t="s">
        <v>87</v>
      </c>
      <c r="J30" s="23">
        <v>45691</v>
      </c>
      <c r="K30" s="21">
        <v>260</v>
      </c>
      <c r="L30" s="22">
        <v>2950950</v>
      </c>
      <c r="M30" s="21" t="s">
        <v>88</v>
      </c>
      <c r="N30" s="25">
        <f>J30-D30</f>
        <v>10</v>
      </c>
    </row>
    <row r="31" spans="1:26" ht="15.75" customHeight="1" x14ac:dyDescent="0.25">
      <c r="A31" s="129"/>
      <c r="B31" s="129"/>
      <c r="C31" s="149" t="s">
        <v>89</v>
      </c>
      <c r="D31" s="137">
        <v>45681</v>
      </c>
      <c r="E31" s="105">
        <v>0.45833333333333331</v>
      </c>
      <c r="F31" s="104" t="s">
        <v>90</v>
      </c>
      <c r="G31" s="104"/>
      <c r="H31" s="106"/>
      <c r="I31" s="104"/>
      <c r="J31" s="107"/>
      <c r="K31" s="104"/>
      <c r="L31" s="106"/>
      <c r="M31" s="104"/>
      <c r="N31" s="62"/>
    </row>
    <row r="32" spans="1:26" ht="15.75" customHeight="1" x14ac:dyDescent="0.25">
      <c r="A32" s="129" t="s">
        <v>18</v>
      </c>
      <c r="B32" s="129">
        <v>3017</v>
      </c>
      <c r="C32" s="149" t="s">
        <v>91</v>
      </c>
      <c r="D32" s="137">
        <v>45684</v>
      </c>
      <c r="E32" s="105">
        <v>0.375</v>
      </c>
      <c r="F32" s="104" t="s">
        <v>92</v>
      </c>
      <c r="G32" s="104">
        <v>203</v>
      </c>
      <c r="H32" s="106">
        <v>10000000</v>
      </c>
      <c r="I32" s="104" t="s">
        <v>21</v>
      </c>
      <c r="J32" s="107">
        <v>45743</v>
      </c>
      <c r="K32" s="104">
        <v>836</v>
      </c>
      <c r="L32" s="106">
        <v>13000000</v>
      </c>
      <c r="M32" s="104" t="s">
        <v>427</v>
      </c>
      <c r="N32" s="25">
        <f>J32-D32</f>
        <v>59</v>
      </c>
    </row>
    <row r="33" spans="1:26" ht="15.75" customHeight="1" x14ac:dyDescent="0.25">
      <c r="A33" s="124" t="s">
        <v>18</v>
      </c>
      <c r="B33" s="124">
        <v>3018</v>
      </c>
      <c r="C33" s="144" t="s">
        <v>93</v>
      </c>
      <c r="D33" s="133">
        <v>45684</v>
      </c>
      <c r="E33" s="20">
        <v>0.41666666666666669</v>
      </c>
      <c r="F33" s="21" t="s">
        <v>94</v>
      </c>
      <c r="G33" s="21">
        <v>189</v>
      </c>
      <c r="H33" s="22">
        <v>4032000</v>
      </c>
      <c r="I33" s="21" t="s">
        <v>55</v>
      </c>
      <c r="J33" s="23"/>
      <c r="K33" s="21"/>
      <c r="L33" s="22"/>
      <c r="M33" s="21" t="s">
        <v>95</v>
      </c>
      <c r="N33" s="24"/>
    </row>
    <row r="34" spans="1:26" ht="15.75" customHeight="1" x14ac:dyDescent="0.25">
      <c r="A34" s="127" t="s">
        <v>18</v>
      </c>
      <c r="B34" s="127">
        <v>3019</v>
      </c>
      <c r="C34" s="147" t="s">
        <v>96</v>
      </c>
      <c r="D34" s="138">
        <v>45684</v>
      </c>
      <c r="E34" s="89">
        <v>0.45833333333333331</v>
      </c>
      <c r="F34" s="88" t="s">
        <v>97</v>
      </c>
      <c r="G34" s="88">
        <v>138</v>
      </c>
      <c r="H34" s="90">
        <v>3200000</v>
      </c>
      <c r="I34" s="88" t="s">
        <v>98</v>
      </c>
      <c r="J34" s="91">
        <v>45700</v>
      </c>
      <c r="K34" s="80">
        <v>358</v>
      </c>
      <c r="L34" s="81">
        <v>2108000</v>
      </c>
      <c r="M34" s="80" t="s">
        <v>300</v>
      </c>
      <c r="N34" s="25">
        <f>J34-D34</f>
        <v>16</v>
      </c>
    </row>
    <row r="35" spans="1:26" ht="15.75" customHeight="1" x14ac:dyDescent="0.25">
      <c r="A35" s="124" t="s">
        <v>18</v>
      </c>
      <c r="B35" s="124">
        <v>3020</v>
      </c>
      <c r="C35" s="144" t="s">
        <v>99</v>
      </c>
      <c r="D35" s="133">
        <v>45685</v>
      </c>
      <c r="E35" s="20">
        <v>0.375</v>
      </c>
      <c r="F35" s="21" t="s">
        <v>100</v>
      </c>
      <c r="G35" s="21">
        <v>79</v>
      </c>
      <c r="H35" s="22">
        <v>2550000</v>
      </c>
      <c r="I35" s="21" t="s">
        <v>101</v>
      </c>
      <c r="J35" s="23"/>
      <c r="K35" s="55"/>
      <c r="L35" s="22"/>
      <c r="M35" s="21" t="s">
        <v>102</v>
      </c>
      <c r="N35" s="24"/>
    </row>
    <row r="36" spans="1:26" ht="15.75" customHeight="1" x14ac:dyDescent="0.25">
      <c r="A36" s="127" t="s">
        <v>18</v>
      </c>
      <c r="B36" s="127">
        <v>3021</v>
      </c>
      <c r="C36" s="127" t="s">
        <v>103</v>
      </c>
      <c r="D36" s="139">
        <v>45685</v>
      </c>
      <c r="E36" s="92">
        <v>0.41666666666666669</v>
      </c>
      <c r="F36" s="80" t="s">
        <v>104</v>
      </c>
      <c r="G36" s="80">
        <v>114</v>
      </c>
      <c r="H36" s="81">
        <v>4475000</v>
      </c>
      <c r="I36" s="80" t="s">
        <v>101</v>
      </c>
      <c r="J36" s="93">
        <v>45706</v>
      </c>
      <c r="K36" s="94">
        <v>446</v>
      </c>
      <c r="L36" s="95">
        <v>1265055</v>
      </c>
      <c r="M36" s="96" t="s">
        <v>301</v>
      </c>
      <c r="N36" s="25">
        <f>J36-D36</f>
        <v>21</v>
      </c>
    </row>
    <row r="37" spans="1:26" ht="15.75" customHeight="1" x14ac:dyDescent="0.25">
      <c r="A37" s="127" t="s">
        <v>18</v>
      </c>
      <c r="B37" s="127">
        <v>3021</v>
      </c>
      <c r="C37" s="127" t="s">
        <v>103</v>
      </c>
      <c r="D37" s="139">
        <v>45685</v>
      </c>
      <c r="E37" s="92">
        <v>0.41666666666666669</v>
      </c>
      <c r="F37" s="80" t="s">
        <v>104</v>
      </c>
      <c r="G37" s="80">
        <v>114</v>
      </c>
      <c r="H37" s="81">
        <v>4475000</v>
      </c>
      <c r="I37" s="80" t="s">
        <v>101</v>
      </c>
      <c r="J37" s="97">
        <v>45706</v>
      </c>
      <c r="K37" s="98">
        <v>447</v>
      </c>
      <c r="L37" s="81">
        <v>1435700</v>
      </c>
      <c r="M37" s="80" t="s">
        <v>29</v>
      </c>
      <c r="N37" s="25">
        <f>J37-D37</f>
        <v>21</v>
      </c>
    </row>
    <row r="38" spans="1:26" ht="15" x14ac:dyDescent="0.25">
      <c r="A38" s="127" t="s">
        <v>18</v>
      </c>
      <c r="B38" s="127">
        <v>3022</v>
      </c>
      <c r="C38" s="147" t="s">
        <v>105</v>
      </c>
      <c r="D38" s="134">
        <v>45685</v>
      </c>
      <c r="E38" s="77">
        <v>0.45833333333333331</v>
      </c>
      <c r="F38" s="76" t="s">
        <v>106</v>
      </c>
      <c r="G38" s="76">
        <v>181</v>
      </c>
      <c r="H38" s="78">
        <v>4150000</v>
      </c>
      <c r="I38" s="76" t="s">
        <v>87</v>
      </c>
      <c r="J38" s="79">
        <v>45723</v>
      </c>
      <c r="K38" s="80">
        <v>615</v>
      </c>
      <c r="L38" s="81">
        <v>4137000</v>
      </c>
      <c r="M38" s="80" t="s">
        <v>302</v>
      </c>
      <c r="N38" s="25">
        <f>J38-D38</f>
        <v>38</v>
      </c>
    </row>
    <row r="39" spans="1:26" ht="15" x14ac:dyDescent="0.25">
      <c r="A39" s="127" t="s">
        <v>18</v>
      </c>
      <c r="B39" s="127">
        <v>3023</v>
      </c>
      <c r="C39" s="147" t="s">
        <v>107</v>
      </c>
      <c r="D39" s="139">
        <v>45685</v>
      </c>
      <c r="E39" s="92">
        <v>0.5</v>
      </c>
      <c r="F39" s="80" t="s">
        <v>47</v>
      </c>
      <c r="G39" s="80">
        <v>58</v>
      </c>
      <c r="H39" s="81">
        <v>3120300</v>
      </c>
      <c r="I39" s="80" t="s">
        <v>25</v>
      </c>
      <c r="J39" s="97">
        <v>45706</v>
      </c>
      <c r="K39" s="80">
        <v>429</v>
      </c>
      <c r="L39" s="81">
        <v>3100000</v>
      </c>
      <c r="M39" s="80" t="s">
        <v>303</v>
      </c>
      <c r="N39" s="62">
        <f>J39-D39</f>
        <v>21</v>
      </c>
    </row>
    <row r="40" spans="1:26" ht="15" x14ac:dyDescent="0.25">
      <c r="A40" s="128" t="s">
        <v>13</v>
      </c>
      <c r="B40" s="128">
        <v>1006</v>
      </c>
      <c r="C40" s="148" t="s">
        <v>108</v>
      </c>
      <c r="D40" s="140">
        <v>45691</v>
      </c>
      <c r="E40" s="99">
        <v>0.375</v>
      </c>
      <c r="F40" s="86" t="s">
        <v>109</v>
      </c>
      <c r="G40" s="86">
        <v>56</v>
      </c>
      <c r="H40" s="87">
        <v>94500000</v>
      </c>
      <c r="I40" s="86" t="s">
        <v>32</v>
      </c>
      <c r="J40" s="100">
        <v>45716</v>
      </c>
      <c r="K40" s="86">
        <v>568</v>
      </c>
      <c r="L40" s="87">
        <v>98140000</v>
      </c>
      <c r="M40" s="86" t="s">
        <v>304</v>
      </c>
      <c r="N40" s="62">
        <f t="shared" ref="N40:N54" si="2">J40-D40</f>
        <v>25</v>
      </c>
    </row>
    <row r="41" spans="1:26" ht="15" x14ac:dyDescent="0.25">
      <c r="A41" s="128" t="s">
        <v>13</v>
      </c>
      <c r="B41" s="128">
        <v>1007</v>
      </c>
      <c r="C41" s="148" t="s">
        <v>110</v>
      </c>
      <c r="D41" s="140">
        <v>45692</v>
      </c>
      <c r="E41" s="99">
        <v>0.375</v>
      </c>
      <c r="F41" s="86" t="s">
        <v>111</v>
      </c>
      <c r="G41" s="86">
        <v>157</v>
      </c>
      <c r="H41" s="87">
        <v>15900000</v>
      </c>
      <c r="I41" s="86" t="s">
        <v>112</v>
      </c>
      <c r="J41" s="100">
        <v>45723</v>
      </c>
      <c r="K41" s="86">
        <v>608</v>
      </c>
      <c r="L41" s="87">
        <v>1695000</v>
      </c>
      <c r="M41" s="86" t="s">
        <v>301</v>
      </c>
      <c r="N41" s="62">
        <f t="shared" si="2"/>
        <v>31</v>
      </c>
    </row>
    <row r="42" spans="1:26" ht="15" x14ac:dyDescent="0.25">
      <c r="A42" s="128" t="s">
        <v>13</v>
      </c>
      <c r="B42" s="128">
        <v>1007</v>
      </c>
      <c r="C42" s="148" t="s">
        <v>110</v>
      </c>
      <c r="D42" s="140">
        <v>45692</v>
      </c>
      <c r="E42" s="99">
        <v>0.375</v>
      </c>
      <c r="F42" s="86" t="s">
        <v>111</v>
      </c>
      <c r="G42" s="86">
        <v>157</v>
      </c>
      <c r="H42" s="87">
        <v>15900000</v>
      </c>
      <c r="I42" s="86" t="s">
        <v>112</v>
      </c>
      <c r="J42" s="100">
        <v>45723</v>
      </c>
      <c r="K42" s="86">
        <v>609</v>
      </c>
      <c r="L42" s="87">
        <v>10628190.6</v>
      </c>
      <c r="M42" s="86" t="s">
        <v>66</v>
      </c>
      <c r="N42" s="62">
        <f t="shared" si="2"/>
        <v>31</v>
      </c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5" x14ac:dyDescent="0.25">
      <c r="A43" s="128" t="s">
        <v>13</v>
      </c>
      <c r="B43" s="128">
        <v>1008</v>
      </c>
      <c r="C43" s="148" t="s">
        <v>113</v>
      </c>
      <c r="D43" s="140">
        <v>45692</v>
      </c>
      <c r="E43" s="99">
        <v>0.41666666666666669</v>
      </c>
      <c r="F43" s="86" t="s">
        <v>114</v>
      </c>
      <c r="G43" s="86">
        <v>142</v>
      </c>
      <c r="H43" s="87">
        <v>5500000</v>
      </c>
      <c r="I43" s="86" t="s">
        <v>115</v>
      </c>
      <c r="J43" s="100"/>
      <c r="K43" s="86"/>
      <c r="L43" s="87"/>
      <c r="M43" s="86" t="s">
        <v>305</v>
      </c>
      <c r="N43" s="62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5" x14ac:dyDescent="0.25">
      <c r="A44" s="128" t="s">
        <v>13</v>
      </c>
      <c r="B44" s="128">
        <v>1009</v>
      </c>
      <c r="C44" s="148" t="s">
        <v>116</v>
      </c>
      <c r="D44" s="140">
        <v>45692</v>
      </c>
      <c r="E44" s="99">
        <v>0.45833333333333331</v>
      </c>
      <c r="F44" s="86" t="s">
        <v>117</v>
      </c>
      <c r="G44" s="86">
        <v>179</v>
      </c>
      <c r="H44" s="87">
        <v>24630000</v>
      </c>
      <c r="I44" s="86" t="s">
        <v>25</v>
      </c>
      <c r="J44" s="100">
        <v>45723</v>
      </c>
      <c r="K44" s="86">
        <v>616</v>
      </c>
      <c r="L44" s="87">
        <v>16155439.85</v>
      </c>
      <c r="M44" s="86" t="s">
        <v>66</v>
      </c>
      <c r="N44" s="62">
        <f t="shared" si="2"/>
        <v>31</v>
      </c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5" x14ac:dyDescent="0.25">
      <c r="A45" s="128" t="s">
        <v>13</v>
      </c>
      <c r="B45" s="128">
        <v>1009</v>
      </c>
      <c r="C45" s="148" t="s">
        <v>116</v>
      </c>
      <c r="D45" s="140">
        <v>45692</v>
      </c>
      <c r="E45" s="99">
        <v>0.45833333333333331</v>
      </c>
      <c r="F45" s="86" t="s">
        <v>117</v>
      </c>
      <c r="G45" s="86">
        <v>179</v>
      </c>
      <c r="H45" s="87">
        <v>24630000</v>
      </c>
      <c r="I45" s="86" t="s">
        <v>25</v>
      </c>
      <c r="J45" s="100">
        <v>45723</v>
      </c>
      <c r="K45" s="86">
        <v>617</v>
      </c>
      <c r="L45" s="87">
        <v>1635000</v>
      </c>
      <c r="M45" s="86" t="s">
        <v>306</v>
      </c>
      <c r="N45" s="62">
        <f t="shared" si="2"/>
        <v>31</v>
      </c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5" x14ac:dyDescent="0.25">
      <c r="A46" s="128" t="s">
        <v>13</v>
      </c>
      <c r="B46" s="128">
        <v>1010</v>
      </c>
      <c r="C46" s="148" t="s">
        <v>118</v>
      </c>
      <c r="D46" s="140">
        <v>45693</v>
      </c>
      <c r="E46" s="99">
        <v>0.375</v>
      </c>
      <c r="F46" s="86" t="s">
        <v>119</v>
      </c>
      <c r="G46" s="86">
        <v>39</v>
      </c>
      <c r="H46" s="87">
        <v>16800000</v>
      </c>
      <c r="I46" s="86" t="s">
        <v>25</v>
      </c>
      <c r="J46" s="100">
        <v>45716</v>
      </c>
      <c r="K46" s="86">
        <v>565</v>
      </c>
      <c r="L46" s="87">
        <v>7932325.4800000004</v>
      </c>
      <c r="M46" s="86" t="s">
        <v>66</v>
      </c>
      <c r="N46" s="62">
        <f t="shared" si="2"/>
        <v>23</v>
      </c>
    </row>
    <row r="47" spans="1:26" ht="15" x14ac:dyDescent="0.25">
      <c r="A47" s="128" t="s">
        <v>13</v>
      </c>
      <c r="B47" s="128">
        <v>1011</v>
      </c>
      <c r="C47" s="148" t="s">
        <v>120</v>
      </c>
      <c r="D47" s="140">
        <v>45693</v>
      </c>
      <c r="E47" s="99">
        <v>0.41666666666666669</v>
      </c>
      <c r="F47" s="86" t="s">
        <v>121</v>
      </c>
      <c r="G47" s="86">
        <v>63</v>
      </c>
      <c r="H47" s="87">
        <v>24425000</v>
      </c>
      <c r="I47" s="86" t="s">
        <v>32</v>
      </c>
      <c r="J47" s="100">
        <v>45722</v>
      </c>
      <c r="K47" s="86">
        <v>595</v>
      </c>
      <c r="L47" s="87">
        <v>3634928</v>
      </c>
      <c r="M47" s="86" t="s">
        <v>307</v>
      </c>
      <c r="N47" s="62">
        <f t="shared" si="2"/>
        <v>29</v>
      </c>
    </row>
    <row r="48" spans="1:26" ht="15" x14ac:dyDescent="0.25">
      <c r="A48" s="128" t="s">
        <v>13</v>
      </c>
      <c r="B48" s="128">
        <v>1011</v>
      </c>
      <c r="C48" s="148" t="s">
        <v>120</v>
      </c>
      <c r="D48" s="140">
        <v>45693</v>
      </c>
      <c r="E48" s="99">
        <v>0.41666666666666669</v>
      </c>
      <c r="F48" s="86" t="s">
        <v>121</v>
      </c>
      <c r="G48" s="86">
        <v>63</v>
      </c>
      <c r="H48" s="87">
        <v>24425000</v>
      </c>
      <c r="I48" s="86" t="s">
        <v>32</v>
      </c>
      <c r="J48" s="100">
        <v>45722</v>
      </c>
      <c r="K48" s="86">
        <v>596</v>
      </c>
      <c r="L48" s="87">
        <v>2164361.4</v>
      </c>
      <c r="M48" s="86" t="s">
        <v>308</v>
      </c>
      <c r="N48" s="62">
        <f t="shared" si="2"/>
        <v>29</v>
      </c>
    </row>
    <row r="49" spans="1:26" ht="15" x14ac:dyDescent="0.25">
      <c r="A49" s="128" t="s">
        <v>13</v>
      </c>
      <c r="B49" s="128">
        <v>1011</v>
      </c>
      <c r="C49" s="148" t="s">
        <v>120</v>
      </c>
      <c r="D49" s="140">
        <v>45693</v>
      </c>
      <c r="E49" s="99">
        <v>0.41666666666666669</v>
      </c>
      <c r="F49" s="86" t="s">
        <v>121</v>
      </c>
      <c r="G49" s="86">
        <v>63</v>
      </c>
      <c r="H49" s="87">
        <v>24425000</v>
      </c>
      <c r="I49" s="86" t="s">
        <v>32</v>
      </c>
      <c r="J49" s="100">
        <v>45722</v>
      </c>
      <c r="K49" s="86">
        <v>597</v>
      </c>
      <c r="L49" s="87">
        <v>7212450</v>
      </c>
      <c r="M49" s="86" t="s">
        <v>309</v>
      </c>
      <c r="N49" s="62">
        <f t="shared" si="2"/>
        <v>29</v>
      </c>
    </row>
    <row r="50" spans="1:26" ht="15" x14ac:dyDescent="0.25">
      <c r="A50" s="128" t="s">
        <v>13</v>
      </c>
      <c r="B50" s="128">
        <v>1012</v>
      </c>
      <c r="C50" s="148" t="s">
        <v>122</v>
      </c>
      <c r="D50" s="140">
        <v>45693</v>
      </c>
      <c r="E50" s="99">
        <v>0.45833333333333331</v>
      </c>
      <c r="F50" s="86" t="s">
        <v>123</v>
      </c>
      <c r="G50" s="86">
        <v>67</v>
      </c>
      <c r="H50" s="87">
        <v>133730000</v>
      </c>
      <c r="I50" s="86" t="s">
        <v>32</v>
      </c>
      <c r="J50" s="100">
        <v>45705</v>
      </c>
      <c r="K50" s="86">
        <v>419</v>
      </c>
      <c r="L50" s="87">
        <v>36778600</v>
      </c>
      <c r="M50" s="86" t="s">
        <v>74</v>
      </c>
      <c r="N50" s="62">
        <f t="shared" si="2"/>
        <v>12</v>
      </c>
    </row>
    <row r="51" spans="1:26" ht="15" x14ac:dyDescent="0.25">
      <c r="A51" s="128" t="s">
        <v>13</v>
      </c>
      <c r="B51" s="128">
        <v>1012</v>
      </c>
      <c r="C51" s="148" t="s">
        <v>122</v>
      </c>
      <c r="D51" s="140">
        <v>45693</v>
      </c>
      <c r="E51" s="99">
        <v>0.45833333333333331</v>
      </c>
      <c r="F51" s="86" t="s">
        <v>123</v>
      </c>
      <c r="G51" s="86">
        <v>67</v>
      </c>
      <c r="H51" s="87">
        <v>133730000</v>
      </c>
      <c r="I51" s="86" t="s">
        <v>32</v>
      </c>
      <c r="J51" s="100">
        <v>45705</v>
      </c>
      <c r="K51" s="86">
        <v>420</v>
      </c>
      <c r="L51" s="87">
        <v>78715153.099999994</v>
      </c>
      <c r="M51" s="86" t="s">
        <v>310</v>
      </c>
      <c r="N51" s="62">
        <f t="shared" si="2"/>
        <v>12</v>
      </c>
    </row>
    <row r="52" spans="1:26" ht="15" x14ac:dyDescent="0.25">
      <c r="A52" s="131" t="s">
        <v>13</v>
      </c>
      <c r="B52" s="131">
        <v>1013</v>
      </c>
      <c r="C52" s="151" t="s">
        <v>124</v>
      </c>
      <c r="D52" s="142">
        <v>45706</v>
      </c>
      <c r="E52" s="116">
        <v>0.41666666666666669</v>
      </c>
      <c r="F52" s="112" t="s">
        <v>125</v>
      </c>
      <c r="G52" s="112">
        <v>71</v>
      </c>
      <c r="H52" s="114">
        <v>1000004000</v>
      </c>
      <c r="I52" s="112" t="s">
        <v>32</v>
      </c>
      <c r="J52" s="115">
        <v>45734</v>
      </c>
      <c r="K52" s="112">
        <v>738</v>
      </c>
      <c r="L52" s="114">
        <v>840692160</v>
      </c>
      <c r="M52" s="112" t="s">
        <v>428</v>
      </c>
      <c r="N52" s="70">
        <f t="shared" si="2"/>
        <v>28</v>
      </c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5" x14ac:dyDescent="0.25">
      <c r="A53" s="131" t="s">
        <v>13</v>
      </c>
      <c r="B53" s="131">
        <v>1014</v>
      </c>
      <c r="C53" s="151" t="s">
        <v>126</v>
      </c>
      <c r="D53" s="142">
        <v>45708</v>
      </c>
      <c r="E53" s="113">
        <v>0.41666666666666669</v>
      </c>
      <c r="F53" s="112" t="s">
        <v>127</v>
      </c>
      <c r="G53" s="112">
        <v>106</v>
      </c>
      <c r="H53" s="114">
        <v>1640448000</v>
      </c>
      <c r="I53" s="112" t="s">
        <v>21</v>
      </c>
      <c r="J53" s="115">
        <v>45722</v>
      </c>
      <c r="K53" s="112"/>
      <c r="L53" s="114"/>
      <c r="M53" s="112" t="s">
        <v>353</v>
      </c>
      <c r="N53" s="70">
        <f t="shared" si="2"/>
        <v>14</v>
      </c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5" x14ac:dyDescent="0.25">
      <c r="A54" s="131" t="s">
        <v>13</v>
      </c>
      <c r="B54" s="131">
        <v>1015</v>
      </c>
      <c r="C54" s="151" t="s">
        <v>128</v>
      </c>
      <c r="D54" s="142">
        <v>45709</v>
      </c>
      <c r="E54" s="116">
        <v>0.41666666666666669</v>
      </c>
      <c r="F54" s="112" t="s">
        <v>129</v>
      </c>
      <c r="G54" s="112">
        <v>107</v>
      </c>
      <c r="H54" s="114">
        <v>650240000</v>
      </c>
      <c r="I54" s="112" t="s">
        <v>21</v>
      </c>
      <c r="J54" s="115">
        <v>45758</v>
      </c>
      <c r="K54" s="112">
        <v>1020</v>
      </c>
      <c r="L54" s="114">
        <v>752885817.97000003</v>
      </c>
      <c r="M54" s="112" t="s">
        <v>523</v>
      </c>
      <c r="N54" s="13">
        <f t="shared" si="2"/>
        <v>49</v>
      </c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5" x14ac:dyDescent="0.25">
      <c r="A55" s="127" t="s">
        <v>18</v>
      </c>
      <c r="B55" s="127">
        <v>3024</v>
      </c>
      <c r="C55" s="147" t="s">
        <v>130</v>
      </c>
      <c r="D55" s="139">
        <v>45688</v>
      </c>
      <c r="E55" s="92">
        <v>0.375</v>
      </c>
      <c r="F55" s="80" t="s">
        <v>131</v>
      </c>
      <c r="G55" s="80">
        <v>244</v>
      </c>
      <c r="H55" s="81">
        <v>3000000</v>
      </c>
      <c r="I55" s="80" t="s">
        <v>25</v>
      </c>
      <c r="J55" s="97">
        <v>45716</v>
      </c>
      <c r="K55" s="80">
        <v>563</v>
      </c>
      <c r="L55" s="81">
        <v>1295000</v>
      </c>
      <c r="M55" s="80" t="s">
        <v>311</v>
      </c>
      <c r="N55" s="62">
        <f t="shared" ref="N55:N60" si="3">J55-D55</f>
        <v>28</v>
      </c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15" x14ac:dyDescent="0.25">
      <c r="A56" s="127" t="s">
        <v>18</v>
      </c>
      <c r="B56" s="127">
        <v>3025</v>
      </c>
      <c r="C56" s="147" t="s">
        <v>132</v>
      </c>
      <c r="D56" s="139">
        <v>45688</v>
      </c>
      <c r="E56" s="92">
        <v>0.41666666666666669</v>
      </c>
      <c r="F56" s="80" t="s">
        <v>133</v>
      </c>
      <c r="G56" s="80">
        <v>207</v>
      </c>
      <c r="H56" s="81">
        <v>5210000</v>
      </c>
      <c r="I56" s="80" t="s">
        <v>25</v>
      </c>
      <c r="J56" s="97">
        <v>45706</v>
      </c>
      <c r="K56" s="80">
        <v>440</v>
      </c>
      <c r="L56" s="81">
        <v>2699588</v>
      </c>
      <c r="M56" s="80" t="s">
        <v>29</v>
      </c>
      <c r="N56" s="62">
        <f t="shared" si="3"/>
        <v>18</v>
      </c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5" x14ac:dyDescent="0.25">
      <c r="A57" s="127" t="s">
        <v>18</v>
      </c>
      <c r="B57" s="127">
        <v>3026</v>
      </c>
      <c r="C57" s="147" t="s">
        <v>134</v>
      </c>
      <c r="D57" s="139">
        <v>45688</v>
      </c>
      <c r="E57" s="92">
        <v>0.45833333333333331</v>
      </c>
      <c r="F57" s="80" t="s">
        <v>135</v>
      </c>
      <c r="G57" s="80">
        <v>246</v>
      </c>
      <c r="H57" s="81">
        <v>3300000</v>
      </c>
      <c r="I57" s="80" t="s">
        <v>25</v>
      </c>
      <c r="J57" s="97">
        <v>45706</v>
      </c>
      <c r="K57" s="80">
        <v>442</v>
      </c>
      <c r="L57" s="81">
        <v>1470000</v>
      </c>
      <c r="M57" s="80" t="s">
        <v>311</v>
      </c>
      <c r="N57" s="62">
        <f t="shared" si="3"/>
        <v>18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5" x14ac:dyDescent="0.25">
      <c r="A58" s="124" t="s">
        <v>18</v>
      </c>
      <c r="B58" s="124">
        <v>3027</v>
      </c>
      <c r="C58" s="144" t="s">
        <v>99</v>
      </c>
      <c r="D58" s="133">
        <v>45688</v>
      </c>
      <c r="E58" s="20">
        <v>0.5</v>
      </c>
      <c r="F58" s="21" t="s">
        <v>100</v>
      </c>
      <c r="G58" s="21">
        <v>79</v>
      </c>
      <c r="H58" s="22">
        <v>2550000</v>
      </c>
      <c r="I58" s="21" t="s">
        <v>101</v>
      </c>
      <c r="J58" s="23">
        <v>45705</v>
      </c>
      <c r="K58" s="21"/>
      <c r="L58" s="22"/>
      <c r="M58" s="21" t="s">
        <v>136</v>
      </c>
      <c r="N58" s="1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5" x14ac:dyDescent="0.25">
      <c r="A59" s="291" t="s">
        <v>18</v>
      </c>
      <c r="B59" s="291">
        <v>3028</v>
      </c>
      <c r="C59" s="292" t="s">
        <v>93</v>
      </c>
      <c r="D59" s="138">
        <v>45691</v>
      </c>
      <c r="E59" s="293">
        <v>0.41666666666666669</v>
      </c>
      <c r="F59" s="294" t="s">
        <v>94</v>
      </c>
      <c r="G59" s="294">
        <v>189</v>
      </c>
      <c r="H59" s="295">
        <v>4032000</v>
      </c>
      <c r="I59" s="294" t="s">
        <v>55</v>
      </c>
      <c r="J59" s="296">
        <v>45708</v>
      </c>
      <c r="K59" s="80">
        <v>496</v>
      </c>
      <c r="L59" s="81">
        <v>4032000</v>
      </c>
      <c r="M59" s="80" t="s">
        <v>312</v>
      </c>
      <c r="N59" s="62">
        <f t="shared" si="3"/>
        <v>17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5" x14ac:dyDescent="0.25">
      <c r="A60" s="157" t="s">
        <v>13</v>
      </c>
      <c r="B60" s="157">
        <v>1016</v>
      </c>
      <c r="C60" s="168" t="s">
        <v>137</v>
      </c>
      <c r="D60" s="174">
        <v>45712</v>
      </c>
      <c r="E60" s="175">
        <v>0.375</v>
      </c>
      <c r="F60" s="157" t="s">
        <v>138</v>
      </c>
      <c r="G60" s="157">
        <v>72</v>
      </c>
      <c r="H60" s="176">
        <v>201404880</v>
      </c>
      <c r="I60" s="157" t="s">
        <v>139</v>
      </c>
      <c r="J60" s="177">
        <v>45771</v>
      </c>
      <c r="K60" s="178">
        <v>1125</v>
      </c>
      <c r="L60" s="114">
        <v>448500</v>
      </c>
      <c r="M60" s="112" t="s">
        <v>69</v>
      </c>
      <c r="N60" s="13">
        <f t="shared" si="3"/>
        <v>59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5" x14ac:dyDescent="0.25">
      <c r="A61" s="179"/>
      <c r="B61" s="179"/>
      <c r="C61" s="180"/>
      <c r="D61" s="181"/>
      <c r="E61" s="182"/>
      <c r="F61" s="179"/>
      <c r="G61" s="179"/>
      <c r="H61" s="183"/>
      <c r="I61" s="179"/>
      <c r="J61" s="184"/>
      <c r="K61" s="178">
        <v>1126</v>
      </c>
      <c r="L61" s="114">
        <v>690000</v>
      </c>
      <c r="M61" s="112" t="s">
        <v>558</v>
      </c>
      <c r="N61" s="1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5" x14ac:dyDescent="0.25">
      <c r="A62" s="179"/>
      <c r="B62" s="179"/>
      <c r="C62" s="180"/>
      <c r="D62" s="181"/>
      <c r="E62" s="182"/>
      <c r="F62" s="179"/>
      <c r="G62" s="179"/>
      <c r="H62" s="183"/>
      <c r="I62" s="179"/>
      <c r="J62" s="184"/>
      <c r="K62" s="178">
        <v>1127</v>
      </c>
      <c r="L62" s="114">
        <v>6591580</v>
      </c>
      <c r="M62" s="112" t="s">
        <v>70</v>
      </c>
      <c r="N62" s="1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5" x14ac:dyDescent="0.25">
      <c r="A63" s="179"/>
      <c r="B63" s="179"/>
      <c r="C63" s="180"/>
      <c r="D63" s="181"/>
      <c r="E63" s="182"/>
      <c r="F63" s="179"/>
      <c r="G63" s="179"/>
      <c r="H63" s="183"/>
      <c r="I63" s="179"/>
      <c r="J63" s="184"/>
      <c r="K63" s="178">
        <v>1128</v>
      </c>
      <c r="L63" s="114">
        <v>15727200</v>
      </c>
      <c r="M63" s="112" t="s">
        <v>559</v>
      </c>
      <c r="N63" s="1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5" x14ac:dyDescent="0.25">
      <c r="A64" s="179"/>
      <c r="B64" s="179"/>
      <c r="C64" s="180"/>
      <c r="D64" s="181"/>
      <c r="E64" s="182"/>
      <c r="F64" s="179"/>
      <c r="G64" s="179"/>
      <c r="H64" s="183"/>
      <c r="I64" s="179"/>
      <c r="J64" s="184"/>
      <c r="K64" s="178">
        <v>1129</v>
      </c>
      <c r="L64" s="114">
        <v>3666293.7</v>
      </c>
      <c r="M64" s="112" t="s">
        <v>523</v>
      </c>
      <c r="N64" s="1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5" x14ac:dyDescent="0.25">
      <c r="A65" s="179"/>
      <c r="B65" s="179"/>
      <c r="C65" s="180"/>
      <c r="D65" s="181"/>
      <c r="E65" s="182"/>
      <c r="F65" s="179"/>
      <c r="G65" s="179"/>
      <c r="H65" s="183"/>
      <c r="I65" s="179"/>
      <c r="J65" s="184"/>
      <c r="K65" s="178">
        <v>1130</v>
      </c>
      <c r="L65" s="114">
        <v>160601.81</v>
      </c>
      <c r="M65" s="112" t="s">
        <v>560</v>
      </c>
      <c r="N65" s="1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5" x14ac:dyDescent="0.25">
      <c r="A66" s="179"/>
      <c r="B66" s="179"/>
      <c r="C66" s="180"/>
      <c r="D66" s="181"/>
      <c r="E66" s="182"/>
      <c r="F66" s="179"/>
      <c r="G66" s="179"/>
      <c r="H66" s="183"/>
      <c r="I66" s="179"/>
      <c r="J66" s="184"/>
      <c r="K66" s="178">
        <v>1131</v>
      </c>
      <c r="L66" s="114">
        <v>11669533.800000001</v>
      </c>
      <c r="M66" s="112" t="s">
        <v>437</v>
      </c>
      <c r="N66" s="1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5" x14ac:dyDescent="0.25">
      <c r="A67" s="179"/>
      <c r="B67" s="179"/>
      <c r="C67" s="180"/>
      <c r="D67" s="181"/>
      <c r="E67" s="182"/>
      <c r="F67" s="179"/>
      <c r="G67" s="179"/>
      <c r="H67" s="183"/>
      <c r="I67" s="179"/>
      <c r="J67" s="184"/>
      <c r="K67" s="178">
        <v>1132</v>
      </c>
      <c r="L67" s="114">
        <v>5655019</v>
      </c>
      <c r="M67" s="112" t="s">
        <v>561</v>
      </c>
      <c r="N67" s="1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5" x14ac:dyDescent="0.25">
      <c r="A68" s="179"/>
      <c r="B68" s="179"/>
      <c r="C68" s="180"/>
      <c r="D68" s="181"/>
      <c r="E68" s="182"/>
      <c r="F68" s="179"/>
      <c r="G68" s="179"/>
      <c r="H68" s="183"/>
      <c r="I68" s="179"/>
      <c r="J68" s="184"/>
      <c r="K68" s="178">
        <v>1133</v>
      </c>
      <c r="L68" s="114">
        <v>51313000</v>
      </c>
      <c r="M68" s="112" t="s">
        <v>438</v>
      </c>
      <c r="N68" s="1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5" x14ac:dyDescent="0.25">
      <c r="A69" s="179"/>
      <c r="B69" s="179"/>
      <c r="C69" s="180"/>
      <c r="D69" s="181"/>
      <c r="E69" s="182"/>
      <c r="F69" s="179"/>
      <c r="G69" s="179"/>
      <c r="H69" s="183"/>
      <c r="I69" s="179"/>
      <c r="J69" s="184"/>
      <c r="K69" s="178">
        <v>1134</v>
      </c>
      <c r="L69" s="114">
        <v>6767450</v>
      </c>
      <c r="M69" s="112" t="s">
        <v>71</v>
      </c>
      <c r="N69" s="1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5" x14ac:dyDescent="0.25">
      <c r="A70" s="179"/>
      <c r="B70" s="179"/>
      <c r="C70" s="180"/>
      <c r="D70" s="181"/>
      <c r="E70" s="182"/>
      <c r="F70" s="179"/>
      <c r="G70" s="179"/>
      <c r="H70" s="183"/>
      <c r="I70" s="179"/>
      <c r="J70" s="184"/>
      <c r="K70" s="178">
        <v>1135</v>
      </c>
      <c r="L70" s="114">
        <v>312119.46000000002</v>
      </c>
      <c r="M70" s="112" t="s">
        <v>562</v>
      </c>
      <c r="N70" s="1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5" x14ac:dyDescent="0.25">
      <c r="A71" s="157" t="s">
        <v>13</v>
      </c>
      <c r="B71" s="157">
        <v>1017</v>
      </c>
      <c r="C71" s="168" t="s">
        <v>140</v>
      </c>
      <c r="D71" s="297">
        <v>45713</v>
      </c>
      <c r="E71" s="175">
        <v>0.375</v>
      </c>
      <c r="F71" s="157" t="s">
        <v>141</v>
      </c>
      <c r="G71" s="157">
        <v>194</v>
      </c>
      <c r="H71" s="176">
        <v>148290000</v>
      </c>
      <c r="I71" s="157" t="s">
        <v>139</v>
      </c>
      <c r="J71" s="177">
        <v>45757</v>
      </c>
      <c r="K71" s="178">
        <v>997</v>
      </c>
      <c r="L71" s="114">
        <v>5220400</v>
      </c>
      <c r="M71" s="112" t="s">
        <v>559</v>
      </c>
      <c r="N71" s="13">
        <f t="shared" ref="N71" si="4">J71-D71</f>
        <v>44</v>
      </c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5" x14ac:dyDescent="0.25">
      <c r="A72" s="179"/>
      <c r="B72" s="179"/>
      <c r="C72" s="180"/>
      <c r="D72" s="298"/>
      <c r="E72" s="182"/>
      <c r="F72" s="179"/>
      <c r="G72" s="179"/>
      <c r="H72" s="183"/>
      <c r="I72" s="179"/>
      <c r="J72" s="184"/>
      <c r="K72" s="178">
        <v>998</v>
      </c>
      <c r="L72" s="114">
        <v>1694000</v>
      </c>
      <c r="M72" s="112" t="s">
        <v>438</v>
      </c>
      <c r="N72" s="1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5" x14ac:dyDescent="0.25">
      <c r="A73" s="179"/>
      <c r="B73" s="179"/>
      <c r="C73" s="180"/>
      <c r="D73" s="298"/>
      <c r="E73" s="182"/>
      <c r="F73" s="179"/>
      <c r="G73" s="179"/>
      <c r="H73" s="183"/>
      <c r="I73" s="179"/>
      <c r="J73" s="184"/>
      <c r="K73" s="178">
        <v>999</v>
      </c>
      <c r="L73" s="114">
        <v>45500300</v>
      </c>
      <c r="M73" s="112" t="s">
        <v>71</v>
      </c>
      <c r="N73" s="1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5" x14ac:dyDescent="0.25">
      <c r="A74" s="161"/>
      <c r="B74" s="161"/>
      <c r="C74" s="162"/>
      <c r="D74" s="299"/>
      <c r="E74" s="186"/>
      <c r="F74" s="161"/>
      <c r="G74" s="161"/>
      <c r="H74" s="187"/>
      <c r="I74" s="161"/>
      <c r="J74" s="188"/>
      <c r="K74" s="178">
        <v>1000</v>
      </c>
      <c r="L74" s="114">
        <v>23173827.5</v>
      </c>
      <c r="M74" s="112" t="s">
        <v>524</v>
      </c>
      <c r="N74" s="1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5" x14ac:dyDescent="0.25">
      <c r="A75" s="161" t="s">
        <v>13</v>
      </c>
      <c r="B75" s="161">
        <v>1018</v>
      </c>
      <c r="C75" s="162" t="s">
        <v>142</v>
      </c>
      <c r="D75" s="163">
        <v>45713</v>
      </c>
      <c r="E75" s="164">
        <v>0.45833333333333331</v>
      </c>
      <c r="F75" s="165" t="s">
        <v>143</v>
      </c>
      <c r="G75" s="165">
        <v>153</v>
      </c>
      <c r="H75" s="166">
        <v>290062000</v>
      </c>
      <c r="I75" s="165" t="s">
        <v>139</v>
      </c>
      <c r="J75" s="167">
        <v>45757</v>
      </c>
      <c r="K75" s="112">
        <v>989</v>
      </c>
      <c r="L75" s="114">
        <v>190820033.59999999</v>
      </c>
      <c r="M75" s="112" t="s">
        <v>524</v>
      </c>
      <c r="N75" s="62">
        <f t="shared" ref="N75" si="5">J75-D75</f>
        <v>44</v>
      </c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5" x14ac:dyDescent="0.25">
      <c r="A76" s="131" t="s">
        <v>13</v>
      </c>
      <c r="B76" s="131">
        <v>1019</v>
      </c>
      <c r="C76" s="151" t="s">
        <v>144</v>
      </c>
      <c r="D76" s="142">
        <v>45695</v>
      </c>
      <c r="E76" s="116">
        <v>0.375</v>
      </c>
      <c r="F76" s="112" t="s">
        <v>145</v>
      </c>
      <c r="G76" s="112">
        <v>76</v>
      </c>
      <c r="H76" s="114">
        <v>40000000</v>
      </c>
      <c r="I76" s="112" t="s">
        <v>21</v>
      </c>
      <c r="J76" s="115">
        <v>45733</v>
      </c>
      <c r="K76" s="112">
        <v>705</v>
      </c>
      <c r="L76" s="114">
        <v>35000000</v>
      </c>
      <c r="M76" s="112" t="s">
        <v>429</v>
      </c>
      <c r="N76" s="62">
        <f t="shared" ref="N76:N84" si="6">J76-D76</f>
        <v>38</v>
      </c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5" x14ac:dyDescent="0.25">
      <c r="A77" s="128" t="s">
        <v>13</v>
      </c>
      <c r="B77" s="128">
        <v>1020</v>
      </c>
      <c r="C77" s="148" t="s">
        <v>146</v>
      </c>
      <c r="D77" s="140">
        <v>45695</v>
      </c>
      <c r="E77" s="101">
        <v>0.41666666666666669</v>
      </c>
      <c r="F77" s="86" t="s">
        <v>147</v>
      </c>
      <c r="G77" s="86">
        <v>173</v>
      </c>
      <c r="H77" s="87">
        <v>8640000</v>
      </c>
      <c r="I77" s="86" t="s">
        <v>87</v>
      </c>
      <c r="J77" s="100">
        <v>45727</v>
      </c>
      <c r="K77" s="86">
        <v>642</v>
      </c>
      <c r="L77" s="87">
        <v>6960000</v>
      </c>
      <c r="M77" s="86" t="s">
        <v>300</v>
      </c>
      <c r="N77" s="62">
        <f t="shared" si="6"/>
        <v>32</v>
      </c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8" customHeight="1" x14ac:dyDescent="0.25">
      <c r="A78" s="127" t="s">
        <v>18</v>
      </c>
      <c r="B78" s="127">
        <v>3029</v>
      </c>
      <c r="C78" s="147" t="s">
        <v>148</v>
      </c>
      <c r="D78" s="139">
        <v>45691</v>
      </c>
      <c r="E78" s="92">
        <v>0.45833333333333331</v>
      </c>
      <c r="F78" s="80" t="s">
        <v>149</v>
      </c>
      <c r="G78" s="80">
        <v>283</v>
      </c>
      <c r="H78" s="81">
        <v>4500000</v>
      </c>
      <c r="I78" s="80" t="s">
        <v>150</v>
      </c>
      <c r="J78" s="97">
        <v>45715</v>
      </c>
      <c r="K78" s="80">
        <v>549</v>
      </c>
      <c r="L78" s="81">
        <v>5850000</v>
      </c>
      <c r="M78" s="80" t="s">
        <v>313</v>
      </c>
      <c r="N78" s="62">
        <f t="shared" si="6"/>
        <v>24</v>
      </c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5" x14ac:dyDescent="0.25">
      <c r="A79" s="127" t="s">
        <v>18</v>
      </c>
      <c r="B79" s="127">
        <v>3030</v>
      </c>
      <c r="C79" s="147" t="s">
        <v>151</v>
      </c>
      <c r="D79" s="139">
        <v>45691</v>
      </c>
      <c r="E79" s="92">
        <v>0.5</v>
      </c>
      <c r="F79" s="80" t="s">
        <v>152</v>
      </c>
      <c r="G79" s="80">
        <v>133</v>
      </c>
      <c r="H79" s="81">
        <v>5000000</v>
      </c>
      <c r="I79" s="80" t="s">
        <v>150</v>
      </c>
      <c r="J79" s="97">
        <v>45706</v>
      </c>
      <c r="K79" s="80">
        <v>441</v>
      </c>
      <c r="L79" s="81">
        <v>5000000</v>
      </c>
      <c r="M79" s="80" t="s">
        <v>314</v>
      </c>
      <c r="N79" s="62">
        <f t="shared" si="6"/>
        <v>15</v>
      </c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5" x14ac:dyDescent="0.25">
      <c r="A80" s="130" t="s">
        <v>18</v>
      </c>
      <c r="B80" s="130">
        <v>3031</v>
      </c>
      <c r="C80" s="150" t="s">
        <v>153</v>
      </c>
      <c r="D80" s="141">
        <v>45712</v>
      </c>
      <c r="E80" s="109">
        <v>0.45833333333333331</v>
      </c>
      <c r="F80" s="108" t="s">
        <v>51</v>
      </c>
      <c r="G80" s="108">
        <v>97</v>
      </c>
      <c r="H80" s="110">
        <v>11127415.52</v>
      </c>
      <c r="I80" s="108" t="s">
        <v>32</v>
      </c>
      <c r="J80" s="111">
        <v>45723</v>
      </c>
      <c r="K80" s="108"/>
      <c r="L80" s="110"/>
      <c r="M80" s="108" t="s">
        <v>353</v>
      </c>
      <c r="N80" s="62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5" x14ac:dyDescent="0.25">
      <c r="A81" s="127" t="s">
        <v>18</v>
      </c>
      <c r="B81" s="127">
        <v>3032</v>
      </c>
      <c r="C81" s="147" t="s">
        <v>154</v>
      </c>
      <c r="D81" s="139">
        <v>45694</v>
      </c>
      <c r="E81" s="92">
        <v>0.375</v>
      </c>
      <c r="F81" s="80" t="s">
        <v>155</v>
      </c>
      <c r="G81" s="80">
        <v>57</v>
      </c>
      <c r="H81" s="81">
        <v>3820600</v>
      </c>
      <c r="I81" s="80" t="s">
        <v>25</v>
      </c>
      <c r="J81" s="97">
        <v>45716</v>
      </c>
      <c r="K81" s="80">
        <v>569</v>
      </c>
      <c r="L81" s="81">
        <v>3670000</v>
      </c>
      <c r="M81" s="80" t="s">
        <v>315</v>
      </c>
      <c r="N81" s="62">
        <f t="shared" si="6"/>
        <v>22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5" x14ac:dyDescent="0.25">
      <c r="A82" s="127" t="s">
        <v>18</v>
      </c>
      <c r="B82" s="127">
        <v>3033</v>
      </c>
      <c r="C82" s="147" t="s">
        <v>156</v>
      </c>
      <c r="D82" s="139">
        <v>45694</v>
      </c>
      <c r="E82" s="92">
        <v>0.41666666666666669</v>
      </c>
      <c r="F82" s="80" t="s">
        <v>157</v>
      </c>
      <c r="G82" s="80">
        <v>300</v>
      </c>
      <c r="H82" s="81">
        <v>2857700</v>
      </c>
      <c r="I82" s="80" t="s">
        <v>25</v>
      </c>
      <c r="J82" s="97">
        <v>45716</v>
      </c>
      <c r="K82" s="80">
        <v>564</v>
      </c>
      <c r="L82" s="81">
        <v>2689100</v>
      </c>
      <c r="M82" s="80" t="s">
        <v>316</v>
      </c>
      <c r="N82" s="62">
        <f t="shared" si="6"/>
        <v>22</v>
      </c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5" customHeight="1" x14ac:dyDescent="0.25">
      <c r="A83" s="131" t="s">
        <v>13</v>
      </c>
      <c r="B83" s="131">
        <v>1021</v>
      </c>
      <c r="C83" s="151" t="s">
        <v>158</v>
      </c>
      <c r="D83" s="142">
        <v>45699</v>
      </c>
      <c r="E83" s="116">
        <v>0.375</v>
      </c>
      <c r="F83" s="112" t="s">
        <v>159</v>
      </c>
      <c r="G83" s="112">
        <v>208</v>
      </c>
      <c r="H83" s="114">
        <v>57600000</v>
      </c>
      <c r="I83" s="112" t="s">
        <v>160</v>
      </c>
      <c r="J83" s="115">
        <v>45755</v>
      </c>
      <c r="K83" s="112">
        <v>957</v>
      </c>
      <c r="L83" s="114">
        <v>57600000</v>
      </c>
      <c r="M83" s="112" t="s">
        <v>465</v>
      </c>
      <c r="N83" s="72">
        <f t="shared" si="6"/>
        <v>56</v>
      </c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5" x14ac:dyDescent="0.25">
      <c r="A84" s="131" t="s">
        <v>13</v>
      </c>
      <c r="B84" s="131">
        <v>1022</v>
      </c>
      <c r="C84" s="151" t="s">
        <v>161</v>
      </c>
      <c r="D84" s="142">
        <v>45699</v>
      </c>
      <c r="E84" s="116">
        <v>0.41666666666666669</v>
      </c>
      <c r="F84" s="112" t="s">
        <v>162</v>
      </c>
      <c r="G84" s="112">
        <v>64</v>
      </c>
      <c r="H84" s="114">
        <v>69000000</v>
      </c>
      <c r="I84" s="112" t="s">
        <v>25</v>
      </c>
      <c r="J84" s="115">
        <v>45751</v>
      </c>
      <c r="K84" s="112">
        <v>929</v>
      </c>
      <c r="L84" s="114">
        <v>65994000</v>
      </c>
      <c r="M84" s="112" t="s">
        <v>466</v>
      </c>
      <c r="N84" s="72">
        <f t="shared" si="6"/>
        <v>52</v>
      </c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5" x14ac:dyDescent="0.25">
      <c r="A85" s="131" t="s">
        <v>13</v>
      </c>
      <c r="B85" s="131">
        <v>1023</v>
      </c>
      <c r="C85" s="151" t="s">
        <v>163</v>
      </c>
      <c r="D85" s="142">
        <v>45699</v>
      </c>
      <c r="E85" s="113">
        <v>0.45833333333333331</v>
      </c>
      <c r="F85" s="112" t="s">
        <v>164</v>
      </c>
      <c r="G85" s="112">
        <v>206</v>
      </c>
      <c r="H85" s="114">
        <v>14000000</v>
      </c>
      <c r="I85" s="112" t="s">
        <v>150</v>
      </c>
      <c r="J85" s="115">
        <v>45716</v>
      </c>
      <c r="K85" s="112">
        <v>566</v>
      </c>
      <c r="L85" s="114">
        <v>14000000</v>
      </c>
      <c r="M85" s="112" t="s">
        <v>354</v>
      </c>
      <c r="N85" s="62">
        <f t="shared" ref="N85:N99" si="7">J85-D85</f>
        <v>17</v>
      </c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5" x14ac:dyDescent="0.25">
      <c r="A86" s="131" t="s">
        <v>13</v>
      </c>
      <c r="B86" s="131">
        <v>1024</v>
      </c>
      <c r="C86" s="151" t="s">
        <v>165</v>
      </c>
      <c r="D86" s="142">
        <v>45700</v>
      </c>
      <c r="E86" s="116">
        <v>0.375</v>
      </c>
      <c r="F86" s="112" t="s">
        <v>166</v>
      </c>
      <c r="G86" s="112">
        <v>251</v>
      </c>
      <c r="H86" s="114">
        <v>8680300</v>
      </c>
      <c r="I86" s="112" t="s">
        <v>25</v>
      </c>
      <c r="J86" s="115">
        <v>45734</v>
      </c>
      <c r="K86" s="112">
        <v>722</v>
      </c>
      <c r="L86" s="114">
        <v>2410300</v>
      </c>
      <c r="M86" s="112" t="s">
        <v>430</v>
      </c>
      <c r="N86" s="62">
        <f t="shared" si="7"/>
        <v>34</v>
      </c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5" x14ac:dyDescent="0.25">
      <c r="A87" s="157" t="s">
        <v>13</v>
      </c>
      <c r="B87" s="157">
        <v>1025</v>
      </c>
      <c r="C87" s="168" t="s">
        <v>167</v>
      </c>
      <c r="D87" s="169">
        <v>45700</v>
      </c>
      <c r="E87" s="170">
        <v>0.41666666666666669</v>
      </c>
      <c r="F87" s="171" t="s">
        <v>168</v>
      </c>
      <c r="G87" s="171">
        <v>252</v>
      </c>
      <c r="H87" s="172">
        <v>5500000</v>
      </c>
      <c r="I87" s="171" t="s">
        <v>32</v>
      </c>
      <c r="J87" s="173">
        <v>45734</v>
      </c>
      <c r="K87" s="112">
        <v>735</v>
      </c>
      <c r="L87" s="114">
        <v>3386185</v>
      </c>
      <c r="M87" s="112" t="s">
        <v>431</v>
      </c>
      <c r="N87" s="62">
        <f t="shared" si="7"/>
        <v>34</v>
      </c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5" x14ac:dyDescent="0.25">
      <c r="A88" s="157" t="s">
        <v>13</v>
      </c>
      <c r="B88" s="157">
        <v>1026</v>
      </c>
      <c r="C88" s="168" t="s">
        <v>169</v>
      </c>
      <c r="D88" s="174">
        <v>45700</v>
      </c>
      <c r="E88" s="175">
        <v>0.45833333333333331</v>
      </c>
      <c r="F88" s="157" t="s">
        <v>170</v>
      </c>
      <c r="G88" s="157">
        <v>216</v>
      </c>
      <c r="H88" s="176">
        <v>35601092</v>
      </c>
      <c r="I88" s="157" t="s">
        <v>32</v>
      </c>
      <c r="J88" s="177">
        <v>45743</v>
      </c>
      <c r="K88" s="178">
        <v>803</v>
      </c>
      <c r="L88" s="114">
        <v>8841015</v>
      </c>
      <c r="M88" s="112" t="s">
        <v>301</v>
      </c>
      <c r="N88" s="62">
        <f t="shared" si="7"/>
        <v>43</v>
      </c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5" x14ac:dyDescent="0.25">
      <c r="A89" s="179"/>
      <c r="B89" s="179"/>
      <c r="C89" s="180"/>
      <c r="D89" s="181"/>
      <c r="E89" s="182"/>
      <c r="F89" s="179"/>
      <c r="G89" s="179"/>
      <c r="H89" s="183"/>
      <c r="I89" s="179"/>
      <c r="J89" s="184"/>
      <c r="K89" s="178">
        <v>804</v>
      </c>
      <c r="L89" s="114">
        <v>255440</v>
      </c>
      <c r="M89" s="112" t="s">
        <v>29</v>
      </c>
      <c r="N89" s="62">
        <f t="shared" si="7"/>
        <v>0</v>
      </c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5" x14ac:dyDescent="0.25">
      <c r="A90" s="179"/>
      <c r="B90" s="179"/>
      <c r="C90" s="180"/>
      <c r="D90" s="181"/>
      <c r="E90" s="182"/>
      <c r="F90" s="179"/>
      <c r="G90" s="179"/>
      <c r="H90" s="183"/>
      <c r="I90" s="179"/>
      <c r="J90" s="184"/>
      <c r="K90" s="178">
        <v>805</v>
      </c>
      <c r="L90" s="114">
        <v>1523283.13</v>
      </c>
      <c r="M90" s="112" t="s">
        <v>432</v>
      </c>
      <c r="N90" s="62">
        <f t="shared" si="7"/>
        <v>0</v>
      </c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5" x14ac:dyDescent="0.25">
      <c r="A91" s="179"/>
      <c r="B91" s="179"/>
      <c r="C91" s="180"/>
      <c r="D91" s="181"/>
      <c r="E91" s="182"/>
      <c r="F91" s="179"/>
      <c r="G91" s="179"/>
      <c r="H91" s="183"/>
      <c r="I91" s="179"/>
      <c r="J91" s="184"/>
      <c r="K91" s="178">
        <v>806</v>
      </c>
      <c r="L91" s="114">
        <v>510000</v>
      </c>
      <c r="M91" s="112" t="s">
        <v>311</v>
      </c>
      <c r="N91" s="62">
        <f t="shared" si="7"/>
        <v>0</v>
      </c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5" x14ac:dyDescent="0.25">
      <c r="A92" s="179"/>
      <c r="B92" s="179"/>
      <c r="C92" s="180"/>
      <c r="D92" s="181"/>
      <c r="E92" s="182"/>
      <c r="F92" s="179"/>
      <c r="G92" s="179"/>
      <c r="H92" s="183"/>
      <c r="I92" s="179"/>
      <c r="J92" s="184"/>
      <c r="K92" s="178">
        <v>807</v>
      </c>
      <c r="L92" s="114">
        <v>6427128.5</v>
      </c>
      <c r="M92" s="112" t="s">
        <v>74</v>
      </c>
      <c r="N92" s="62">
        <f t="shared" si="7"/>
        <v>0</v>
      </c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5" x14ac:dyDescent="0.25">
      <c r="A93" s="179"/>
      <c r="B93" s="179"/>
      <c r="C93" s="180"/>
      <c r="D93" s="181"/>
      <c r="E93" s="182"/>
      <c r="F93" s="179"/>
      <c r="G93" s="179"/>
      <c r="H93" s="183"/>
      <c r="I93" s="179"/>
      <c r="J93" s="184"/>
      <c r="K93" s="178">
        <v>808</v>
      </c>
      <c r="L93" s="114">
        <v>1430000</v>
      </c>
      <c r="M93" s="112" t="s">
        <v>36</v>
      </c>
      <c r="N93" s="62">
        <f t="shared" si="7"/>
        <v>0</v>
      </c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5" x14ac:dyDescent="0.25">
      <c r="A94" s="161"/>
      <c r="B94" s="161"/>
      <c r="C94" s="162"/>
      <c r="D94" s="185"/>
      <c r="E94" s="186"/>
      <c r="F94" s="161"/>
      <c r="G94" s="161"/>
      <c r="H94" s="187"/>
      <c r="I94" s="161"/>
      <c r="J94" s="188"/>
      <c r="K94" s="178">
        <v>809</v>
      </c>
      <c r="L94" s="114">
        <v>6717543</v>
      </c>
      <c r="M94" s="112" t="s">
        <v>71</v>
      </c>
      <c r="N94" s="62">
        <f t="shared" si="7"/>
        <v>0</v>
      </c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5" x14ac:dyDescent="0.25">
      <c r="A95" s="161" t="s">
        <v>171</v>
      </c>
      <c r="B95" s="161">
        <v>1027</v>
      </c>
      <c r="C95" s="162" t="s">
        <v>172</v>
      </c>
      <c r="D95" s="163">
        <v>45701</v>
      </c>
      <c r="E95" s="164">
        <v>0.375</v>
      </c>
      <c r="F95" s="165" t="s">
        <v>173</v>
      </c>
      <c r="G95" s="165">
        <v>296</v>
      </c>
      <c r="H95" s="166">
        <v>50000000</v>
      </c>
      <c r="I95" s="165" t="s">
        <v>25</v>
      </c>
      <c r="J95" s="167">
        <v>45734</v>
      </c>
      <c r="K95" s="112">
        <v>728</v>
      </c>
      <c r="L95" s="114">
        <v>36000000</v>
      </c>
      <c r="M95" s="112" t="s">
        <v>303</v>
      </c>
      <c r="N95" s="62">
        <f t="shared" si="7"/>
        <v>33</v>
      </c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5" x14ac:dyDescent="0.25">
      <c r="A96" s="131" t="s">
        <v>13</v>
      </c>
      <c r="B96" s="131">
        <v>1028</v>
      </c>
      <c r="C96" s="151" t="s">
        <v>174</v>
      </c>
      <c r="D96" s="142">
        <v>45714</v>
      </c>
      <c r="E96" s="116">
        <v>0.375</v>
      </c>
      <c r="F96" s="112" t="s">
        <v>175</v>
      </c>
      <c r="G96" s="112">
        <v>165</v>
      </c>
      <c r="H96" s="114">
        <v>842000000</v>
      </c>
      <c r="I96" s="112" t="s">
        <v>25</v>
      </c>
      <c r="J96" s="115">
        <v>45743</v>
      </c>
      <c r="K96" s="112">
        <v>802</v>
      </c>
      <c r="L96" s="114">
        <v>838000000</v>
      </c>
      <c r="M96" s="112" t="s">
        <v>433</v>
      </c>
      <c r="N96" s="62">
        <f t="shared" si="7"/>
        <v>29</v>
      </c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5" x14ac:dyDescent="0.25">
      <c r="A97" s="157" t="s">
        <v>13</v>
      </c>
      <c r="B97" s="157">
        <v>1029</v>
      </c>
      <c r="C97" s="168" t="s">
        <v>176</v>
      </c>
      <c r="D97" s="169">
        <v>45714</v>
      </c>
      <c r="E97" s="170">
        <v>0.45833333333333331</v>
      </c>
      <c r="F97" s="171" t="s">
        <v>177</v>
      </c>
      <c r="G97" s="171">
        <v>195</v>
      </c>
      <c r="H97" s="172">
        <v>242370000</v>
      </c>
      <c r="I97" s="171" t="s">
        <v>32</v>
      </c>
      <c r="J97" s="173">
        <v>45741</v>
      </c>
      <c r="K97" s="112">
        <v>789</v>
      </c>
      <c r="L97" s="114">
        <v>249946000</v>
      </c>
      <c r="M97" s="112" t="s">
        <v>434</v>
      </c>
      <c r="N97" s="62">
        <f t="shared" si="7"/>
        <v>27</v>
      </c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5" x14ac:dyDescent="0.25">
      <c r="A98" s="157" t="s">
        <v>13</v>
      </c>
      <c r="B98" s="157">
        <v>1030</v>
      </c>
      <c r="C98" s="168" t="s">
        <v>178</v>
      </c>
      <c r="D98" s="174">
        <v>45701</v>
      </c>
      <c r="E98" s="175">
        <v>0.41666666666666669</v>
      </c>
      <c r="F98" s="157" t="s">
        <v>179</v>
      </c>
      <c r="G98" s="157">
        <v>123</v>
      </c>
      <c r="H98" s="176">
        <v>6319000</v>
      </c>
      <c r="I98" s="157" t="s">
        <v>115</v>
      </c>
      <c r="J98" s="177">
        <v>45734</v>
      </c>
      <c r="K98" s="178">
        <v>736</v>
      </c>
      <c r="L98" s="114">
        <v>1777350</v>
      </c>
      <c r="M98" s="112" t="s">
        <v>58</v>
      </c>
      <c r="N98" s="62">
        <f t="shared" si="7"/>
        <v>33</v>
      </c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5" x14ac:dyDescent="0.25">
      <c r="A99" s="161"/>
      <c r="B99" s="161"/>
      <c r="C99" s="162"/>
      <c r="D99" s="185"/>
      <c r="E99" s="186"/>
      <c r="F99" s="161"/>
      <c r="G99" s="161"/>
      <c r="H99" s="187"/>
      <c r="I99" s="161"/>
      <c r="J99" s="188"/>
      <c r="K99" s="178">
        <v>737</v>
      </c>
      <c r="L99" s="114">
        <v>2070000</v>
      </c>
      <c r="M99" s="112" t="s">
        <v>435</v>
      </c>
      <c r="N99" s="62">
        <f t="shared" si="7"/>
        <v>0</v>
      </c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5" x14ac:dyDescent="0.25">
      <c r="A100" s="161" t="s">
        <v>13</v>
      </c>
      <c r="B100" s="161">
        <v>1031</v>
      </c>
      <c r="C100" s="162" t="s">
        <v>180</v>
      </c>
      <c r="D100" s="163">
        <v>45701</v>
      </c>
      <c r="E100" s="164">
        <v>0.45833333333333331</v>
      </c>
      <c r="F100" s="165" t="s">
        <v>181</v>
      </c>
      <c r="G100" s="165">
        <v>139</v>
      </c>
      <c r="H100" s="166">
        <v>7500000</v>
      </c>
      <c r="I100" s="165" t="s">
        <v>182</v>
      </c>
      <c r="J100" s="167">
        <v>45716</v>
      </c>
      <c r="K100" s="112">
        <v>567</v>
      </c>
      <c r="L100" s="114">
        <v>4650000</v>
      </c>
      <c r="M100" s="112" t="s">
        <v>355</v>
      </c>
      <c r="N100" s="62">
        <f t="shared" ref="N100" si="8">J100-D100</f>
        <v>15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5" x14ac:dyDescent="0.25">
      <c r="A101" s="131"/>
      <c r="B101" s="131"/>
      <c r="C101" s="151" t="s">
        <v>183</v>
      </c>
      <c r="D101" s="142">
        <v>45695</v>
      </c>
      <c r="E101" s="116">
        <v>0.45833333333333331</v>
      </c>
      <c r="F101" s="112"/>
      <c r="G101" s="112"/>
      <c r="H101" s="114"/>
      <c r="I101" s="112"/>
      <c r="J101" s="115"/>
      <c r="K101" s="112"/>
      <c r="L101" s="114"/>
      <c r="M101" s="112"/>
      <c r="N101" s="1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5" x14ac:dyDescent="0.25">
      <c r="A102" s="157" t="s">
        <v>13</v>
      </c>
      <c r="B102" s="157">
        <v>1032</v>
      </c>
      <c r="C102" s="168" t="s">
        <v>184</v>
      </c>
      <c r="D102" s="169">
        <v>45701</v>
      </c>
      <c r="E102" s="170">
        <v>0.5</v>
      </c>
      <c r="F102" s="171" t="s">
        <v>185</v>
      </c>
      <c r="G102" s="171">
        <v>320</v>
      </c>
      <c r="H102" s="172">
        <v>11430000</v>
      </c>
      <c r="I102" s="171" t="s">
        <v>150</v>
      </c>
      <c r="J102" s="173">
        <v>45716</v>
      </c>
      <c r="K102" s="112">
        <v>574</v>
      </c>
      <c r="L102" s="114">
        <v>8442000</v>
      </c>
      <c r="M102" s="112" t="s">
        <v>298</v>
      </c>
      <c r="N102" s="62">
        <f t="shared" ref="N102:N112" si="9">J102-D102</f>
        <v>15</v>
      </c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5" customHeight="1" x14ac:dyDescent="0.25">
      <c r="A103" s="157" t="s">
        <v>13</v>
      </c>
      <c r="B103" s="157">
        <v>1033</v>
      </c>
      <c r="C103" s="168" t="s">
        <v>436</v>
      </c>
      <c r="D103" s="174">
        <v>45705</v>
      </c>
      <c r="E103" s="175">
        <v>0.375</v>
      </c>
      <c r="F103" s="157" t="s">
        <v>186</v>
      </c>
      <c r="G103" s="157">
        <v>318</v>
      </c>
      <c r="H103" s="176">
        <v>13644562</v>
      </c>
      <c r="I103" s="157" t="s">
        <v>32</v>
      </c>
      <c r="J103" s="177">
        <v>45734</v>
      </c>
      <c r="K103" s="178">
        <v>723</v>
      </c>
      <c r="L103" s="114">
        <v>1813470</v>
      </c>
      <c r="M103" s="112" t="s">
        <v>70</v>
      </c>
      <c r="N103" s="13">
        <f t="shared" si="9"/>
        <v>29</v>
      </c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5" x14ac:dyDescent="0.25">
      <c r="A104" s="179"/>
      <c r="B104" s="179"/>
      <c r="C104" s="180"/>
      <c r="D104" s="181"/>
      <c r="E104" s="182"/>
      <c r="F104" s="179"/>
      <c r="G104" s="179"/>
      <c r="H104" s="183"/>
      <c r="I104" s="179"/>
      <c r="J104" s="184"/>
      <c r="K104" s="178">
        <v>724</v>
      </c>
      <c r="L104" s="114">
        <v>2136192.86</v>
      </c>
      <c r="M104" s="112" t="s">
        <v>437</v>
      </c>
      <c r="N104" s="1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5" x14ac:dyDescent="0.25">
      <c r="A105" s="179"/>
      <c r="B105" s="179"/>
      <c r="C105" s="180"/>
      <c r="D105" s="181"/>
      <c r="E105" s="182"/>
      <c r="F105" s="179"/>
      <c r="G105" s="179"/>
      <c r="H105" s="183"/>
      <c r="I105" s="179"/>
      <c r="J105" s="184"/>
      <c r="K105" s="178">
        <v>725</v>
      </c>
      <c r="L105" s="114">
        <v>3480660</v>
      </c>
      <c r="M105" s="112" t="s">
        <v>438</v>
      </c>
      <c r="N105" s="1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5" x14ac:dyDescent="0.25">
      <c r="A106" s="179"/>
      <c r="B106" s="179"/>
      <c r="C106" s="180"/>
      <c r="D106" s="181"/>
      <c r="E106" s="182"/>
      <c r="F106" s="179"/>
      <c r="G106" s="179"/>
      <c r="H106" s="183"/>
      <c r="I106" s="179"/>
      <c r="J106" s="184"/>
      <c r="K106" s="178">
        <v>726</v>
      </c>
      <c r="L106" s="114">
        <v>320000</v>
      </c>
      <c r="M106" s="112" t="s">
        <v>439</v>
      </c>
      <c r="N106" s="1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5" x14ac:dyDescent="0.25">
      <c r="A107" s="161"/>
      <c r="B107" s="161"/>
      <c r="C107" s="162"/>
      <c r="D107" s="185"/>
      <c r="E107" s="186"/>
      <c r="F107" s="161"/>
      <c r="G107" s="161"/>
      <c r="H107" s="187"/>
      <c r="I107" s="161"/>
      <c r="J107" s="188"/>
      <c r="K107" s="178">
        <v>727</v>
      </c>
      <c r="L107" s="114">
        <v>43258</v>
      </c>
      <c r="M107" s="112" t="s">
        <v>440</v>
      </c>
      <c r="N107" s="1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5" x14ac:dyDescent="0.25">
      <c r="A108" s="190" t="s">
        <v>18</v>
      </c>
      <c r="B108" s="190">
        <v>3034</v>
      </c>
      <c r="C108" s="191" t="s">
        <v>187</v>
      </c>
      <c r="D108" s="192">
        <v>45698</v>
      </c>
      <c r="E108" s="193">
        <v>0.375</v>
      </c>
      <c r="F108" s="190" t="s">
        <v>188</v>
      </c>
      <c r="G108" s="190">
        <v>209</v>
      </c>
      <c r="H108" s="194">
        <v>4293650</v>
      </c>
      <c r="I108" s="190" t="s">
        <v>87</v>
      </c>
      <c r="J108" s="195">
        <v>45727</v>
      </c>
      <c r="K108" s="117">
        <v>640</v>
      </c>
      <c r="L108" s="106">
        <v>1382762</v>
      </c>
      <c r="M108" s="104" t="s">
        <v>356</v>
      </c>
      <c r="N108" s="62">
        <f t="shared" si="9"/>
        <v>29</v>
      </c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5" x14ac:dyDescent="0.25">
      <c r="A109" s="118"/>
      <c r="B109" s="118"/>
      <c r="C109" s="189"/>
      <c r="D109" s="143"/>
      <c r="E109" s="119"/>
      <c r="F109" s="118"/>
      <c r="G109" s="118"/>
      <c r="H109" s="120"/>
      <c r="I109" s="118"/>
      <c r="J109" s="121"/>
      <c r="K109" s="117">
        <v>641</v>
      </c>
      <c r="L109" s="106">
        <v>928744</v>
      </c>
      <c r="M109" s="104" t="s">
        <v>357</v>
      </c>
      <c r="N109" s="1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5" x14ac:dyDescent="0.25">
      <c r="A110" s="179" t="s">
        <v>13</v>
      </c>
      <c r="B110" s="179">
        <v>1034</v>
      </c>
      <c r="C110" s="180" t="s">
        <v>189</v>
      </c>
      <c r="D110" s="248">
        <v>45705</v>
      </c>
      <c r="E110" s="164">
        <v>0.41666666666666669</v>
      </c>
      <c r="F110" s="165" t="s">
        <v>190</v>
      </c>
      <c r="G110" s="165">
        <v>322</v>
      </c>
      <c r="H110" s="166">
        <v>60200000</v>
      </c>
      <c r="I110" s="165" t="s">
        <v>25</v>
      </c>
      <c r="J110" s="167">
        <v>45734</v>
      </c>
      <c r="K110" s="112">
        <v>729</v>
      </c>
      <c r="L110" s="114">
        <v>60200000</v>
      </c>
      <c r="M110" s="112" t="s">
        <v>441</v>
      </c>
      <c r="N110" s="62">
        <f t="shared" si="9"/>
        <v>29</v>
      </c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5" x14ac:dyDescent="0.25">
      <c r="A111" s="157" t="s">
        <v>13</v>
      </c>
      <c r="B111" s="157">
        <v>1035</v>
      </c>
      <c r="C111" s="168" t="s">
        <v>191</v>
      </c>
      <c r="D111" s="174">
        <v>45705</v>
      </c>
      <c r="E111" s="290">
        <v>0.45833333333333331</v>
      </c>
      <c r="F111" s="112" t="s">
        <v>192</v>
      </c>
      <c r="G111" s="112">
        <v>317</v>
      </c>
      <c r="H111" s="114">
        <v>59800000</v>
      </c>
      <c r="I111" s="112" t="s">
        <v>55</v>
      </c>
      <c r="J111" s="115"/>
      <c r="K111" s="112"/>
      <c r="L111" s="114"/>
      <c r="M111" s="112"/>
      <c r="N111" s="1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5" x14ac:dyDescent="0.25">
      <c r="A112" s="161"/>
      <c r="B112" s="161"/>
      <c r="C112" s="162" t="s">
        <v>193</v>
      </c>
      <c r="D112" s="185">
        <v>45716</v>
      </c>
      <c r="E112" s="290"/>
      <c r="F112" s="112"/>
      <c r="G112" s="112"/>
      <c r="H112" s="114"/>
      <c r="I112" s="112"/>
      <c r="J112" s="115">
        <v>45761</v>
      </c>
      <c r="K112" s="112">
        <v>1027</v>
      </c>
      <c r="L112" s="114">
        <v>52500000</v>
      </c>
      <c r="M112" s="112" t="s">
        <v>57</v>
      </c>
      <c r="N112" s="62">
        <f t="shared" si="9"/>
        <v>45</v>
      </c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5" x14ac:dyDescent="0.25">
      <c r="A113" s="118" t="s">
        <v>18</v>
      </c>
      <c r="B113" s="118">
        <v>3035</v>
      </c>
      <c r="C113" s="189" t="s">
        <v>194</v>
      </c>
      <c r="D113" s="249">
        <v>45698</v>
      </c>
      <c r="E113" s="105">
        <v>0.41666666666666669</v>
      </c>
      <c r="F113" s="104" t="s">
        <v>195</v>
      </c>
      <c r="G113" s="104">
        <v>286</v>
      </c>
      <c r="H113" s="106">
        <v>3245000</v>
      </c>
      <c r="I113" s="104" t="s">
        <v>87</v>
      </c>
      <c r="J113" s="107">
        <v>45722</v>
      </c>
      <c r="K113" s="104"/>
      <c r="L113" s="106"/>
      <c r="M113" s="104" t="s">
        <v>353</v>
      </c>
      <c r="N113" s="62">
        <f t="shared" ref="N113:N139" si="10">J113-D113</f>
        <v>24</v>
      </c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5" x14ac:dyDescent="0.25">
      <c r="A114" s="129" t="s">
        <v>18</v>
      </c>
      <c r="B114" s="129">
        <v>3036</v>
      </c>
      <c r="C114" s="149" t="s">
        <v>196</v>
      </c>
      <c r="D114" s="137">
        <v>45699</v>
      </c>
      <c r="E114" s="105">
        <v>0.5</v>
      </c>
      <c r="F114" s="104" t="s">
        <v>197</v>
      </c>
      <c r="G114" s="104">
        <v>312</v>
      </c>
      <c r="H114" s="106">
        <v>3915000</v>
      </c>
      <c r="I114" s="104" t="s">
        <v>32</v>
      </c>
      <c r="J114" s="107">
        <v>45723</v>
      </c>
      <c r="K114" s="104">
        <v>614</v>
      </c>
      <c r="L114" s="106">
        <v>3340000</v>
      </c>
      <c r="M114" s="104" t="s">
        <v>442</v>
      </c>
      <c r="N114" s="62">
        <f t="shared" si="10"/>
        <v>24</v>
      </c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5" x14ac:dyDescent="0.25">
      <c r="A115" s="129" t="s">
        <v>18</v>
      </c>
      <c r="B115" s="129">
        <v>3037</v>
      </c>
      <c r="C115" s="149" t="s">
        <v>198</v>
      </c>
      <c r="D115" s="137">
        <v>45700</v>
      </c>
      <c r="E115" s="105">
        <v>0.5</v>
      </c>
      <c r="F115" s="104" t="s">
        <v>199</v>
      </c>
      <c r="G115" s="104">
        <v>325</v>
      </c>
      <c r="H115" s="106">
        <v>4300000</v>
      </c>
      <c r="I115" s="104" t="s">
        <v>25</v>
      </c>
      <c r="J115" s="107">
        <v>45734</v>
      </c>
      <c r="K115" s="104">
        <v>708</v>
      </c>
      <c r="L115" s="106">
        <v>4100000</v>
      </c>
      <c r="M115" s="104" t="s">
        <v>316</v>
      </c>
      <c r="N115" s="62">
        <f t="shared" si="10"/>
        <v>34</v>
      </c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5" x14ac:dyDescent="0.25">
      <c r="A116" s="124" t="s">
        <v>18</v>
      </c>
      <c r="B116" s="124">
        <v>3038</v>
      </c>
      <c r="C116" s="144" t="s">
        <v>200</v>
      </c>
      <c r="D116" s="133">
        <v>45702</v>
      </c>
      <c r="E116" s="20">
        <v>0.375</v>
      </c>
      <c r="F116" s="21" t="s">
        <v>201</v>
      </c>
      <c r="G116" s="21">
        <v>328</v>
      </c>
      <c r="H116" s="22">
        <v>2870120</v>
      </c>
      <c r="I116" s="21" t="s">
        <v>202</v>
      </c>
      <c r="J116" s="23">
        <v>45705</v>
      </c>
      <c r="K116" s="21"/>
      <c r="L116" s="22"/>
      <c r="M116" s="21" t="s">
        <v>203</v>
      </c>
      <c r="N116" s="62">
        <f t="shared" si="10"/>
        <v>3</v>
      </c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5" x14ac:dyDescent="0.25">
      <c r="A117" s="131" t="s">
        <v>13</v>
      </c>
      <c r="B117" s="131">
        <v>1036</v>
      </c>
      <c r="C117" s="151" t="s">
        <v>358</v>
      </c>
      <c r="D117" s="142">
        <v>45706</v>
      </c>
      <c r="E117" s="116">
        <v>0.375</v>
      </c>
      <c r="F117" s="112" t="s">
        <v>204</v>
      </c>
      <c r="G117" s="112">
        <v>343</v>
      </c>
      <c r="H117" s="114">
        <v>11900000</v>
      </c>
      <c r="I117" s="112" t="s">
        <v>77</v>
      </c>
      <c r="J117" s="115">
        <v>45726</v>
      </c>
      <c r="K117" s="112"/>
      <c r="L117" s="114"/>
      <c r="M117" s="112" t="s">
        <v>359</v>
      </c>
      <c r="N117" s="62">
        <f t="shared" si="10"/>
        <v>20</v>
      </c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5" x14ac:dyDescent="0.25">
      <c r="A118" s="129" t="s">
        <v>18</v>
      </c>
      <c r="B118" s="129">
        <v>3039</v>
      </c>
      <c r="C118" s="149" t="s">
        <v>205</v>
      </c>
      <c r="D118" s="137">
        <v>45702</v>
      </c>
      <c r="E118" s="105">
        <v>0.5</v>
      </c>
      <c r="F118" s="104" t="s">
        <v>206</v>
      </c>
      <c r="G118" s="104">
        <v>371</v>
      </c>
      <c r="H118" s="106">
        <v>4000000</v>
      </c>
      <c r="I118" s="104" t="s">
        <v>150</v>
      </c>
      <c r="J118" s="107">
        <v>45730</v>
      </c>
      <c r="K118" s="104">
        <v>659</v>
      </c>
      <c r="L118" s="106">
        <v>4600000</v>
      </c>
      <c r="M118" s="104" t="s">
        <v>443</v>
      </c>
      <c r="N118" s="13">
        <f t="shared" si="10"/>
        <v>28</v>
      </c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5" x14ac:dyDescent="0.25">
      <c r="A119" s="129" t="s">
        <v>18</v>
      </c>
      <c r="B119" s="129">
        <v>3040</v>
      </c>
      <c r="C119" s="149" t="s">
        <v>207</v>
      </c>
      <c r="D119" s="137">
        <v>45700</v>
      </c>
      <c r="E119" s="105">
        <v>0.54166666666666663</v>
      </c>
      <c r="F119" s="104" t="s">
        <v>208</v>
      </c>
      <c r="G119" s="104">
        <v>346</v>
      </c>
      <c r="H119" s="106">
        <v>2732500</v>
      </c>
      <c r="I119" s="104" t="s">
        <v>182</v>
      </c>
      <c r="J119" s="107">
        <v>45713</v>
      </c>
      <c r="K119" s="104">
        <v>507</v>
      </c>
      <c r="L119" s="106">
        <v>2458750</v>
      </c>
      <c r="M119" s="104" t="s">
        <v>444</v>
      </c>
      <c r="N119" s="62">
        <f t="shared" si="10"/>
        <v>13</v>
      </c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5" x14ac:dyDescent="0.25">
      <c r="A120" s="129" t="s">
        <v>18</v>
      </c>
      <c r="B120" s="129">
        <v>3041</v>
      </c>
      <c r="C120" s="149" t="s">
        <v>209</v>
      </c>
      <c r="D120" s="196">
        <v>45706</v>
      </c>
      <c r="E120" s="197">
        <v>0.45833333333333331</v>
      </c>
      <c r="F120" s="198" t="s">
        <v>210</v>
      </c>
      <c r="G120" s="198">
        <v>379</v>
      </c>
      <c r="H120" s="199">
        <v>4250000</v>
      </c>
      <c r="I120" s="198" t="s">
        <v>32</v>
      </c>
      <c r="J120" s="200">
        <v>45734</v>
      </c>
      <c r="K120" s="104">
        <v>716</v>
      </c>
      <c r="L120" s="106">
        <v>2850350</v>
      </c>
      <c r="M120" s="104" t="s">
        <v>445</v>
      </c>
      <c r="N120" s="62">
        <f t="shared" si="10"/>
        <v>28</v>
      </c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5" x14ac:dyDescent="0.25">
      <c r="A121" s="131" t="s">
        <v>13</v>
      </c>
      <c r="B121" s="131">
        <v>1037</v>
      </c>
      <c r="C121" s="151" t="s">
        <v>211</v>
      </c>
      <c r="D121" s="142">
        <v>45707</v>
      </c>
      <c r="E121" s="116">
        <v>0.375</v>
      </c>
      <c r="F121" s="112" t="s">
        <v>212</v>
      </c>
      <c r="G121" s="112">
        <v>352</v>
      </c>
      <c r="H121" s="114">
        <v>25000000</v>
      </c>
      <c r="I121" s="112" t="s">
        <v>25</v>
      </c>
      <c r="J121" s="115">
        <v>45734</v>
      </c>
      <c r="K121" s="112">
        <v>739</v>
      </c>
      <c r="L121" s="114">
        <v>20000000</v>
      </c>
      <c r="M121" s="112" t="s">
        <v>303</v>
      </c>
      <c r="N121" s="62">
        <f t="shared" si="10"/>
        <v>27</v>
      </c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5" x14ac:dyDescent="0.25">
      <c r="A122" s="129" t="s">
        <v>18</v>
      </c>
      <c r="B122" s="129">
        <v>3042</v>
      </c>
      <c r="C122" s="149" t="s">
        <v>213</v>
      </c>
      <c r="D122" s="137">
        <v>45705</v>
      </c>
      <c r="E122" s="105">
        <v>0.5</v>
      </c>
      <c r="F122" s="104" t="s">
        <v>214</v>
      </c>
      <c r="G122" s="104">
        <v>404</v>
      </c>
      <c r="H122" s="106">
        <v>5400000</v>
      </c>
      <c r="I122" s="104" t="s">
        <v>150</v>
      </c>
      <c r="J122" s="107">
        <v>45716</v>
      </c>
      <c r="K122" s="104">
        <v>554</v>
      </c>
      <c r="L122" s="106">
        <v>5450000</v>
      </c>
      <c r="M122" s="104" t="s">
        <v>446</v>
      </c>
      <c r="N122" s="62">
        <f t="shared" si="10"/>
        <v>11</v>
      </c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5" x14ac:dyDescent="0.25">
      <c r="A123" s="129" t="s">
        <v>18</v>
      </c>
      <c r="B123" s="129">
        <v>3043</v>
      </c>
      <c r="C123" s="149" t="s">
        <v>215</v>
      </c>
      <c r="D123" s="137">
        <v>45706</v>
      </c>
      <c r="E123" s="105">
        <v>0.5</v>
      </c>
      <c r="F123" s="104" t="s">
        <v>216</v>
      </c>
      <c r="G123" s="104">
        <v>401</v>
      </c>
      <c r="H123" s="106">
        <v>2800000</v>
      </c>
      <c r="I123" s="104" t="s">
        <v>150</v>
      </c>
      <c r="J123" s="107">
        <v>45723</v>
      </c>
      <c r="K123" s="104">
        <v>621</v>
      </c>
      <c r="L123" s="106">
        <v>1520000</v>
      </c>
      <c r="M123" s="104" t="s">
        <v>447</v>
      </c>
      <c r="N123" s="62">
        <f t="shared" si="10"/>
        <v>17</v>
      </c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5" x14ac:dyDescent="0.25">
      <c r="A124" s="129" t="s">
        <v>18</v>
      </c>
      <c r="B124" s="129">
        <v>3044</v>
      </c>
      <c r="C124" s="149" t="s">
        <v>217</v>
      </c>
      <c r="D124" s="137">
        <v>45707</v>
      </c>
      <c r="E124" s="105">
        <v>0.41666666666666669</v>
      </c>
      <c r="F124" s="104" t="s">
        <v>218</v>
      </c>
      <c r="G124" s="104">
        <v>410</v>
      </c>
      <c r="H124" s="106"/>
      <c r="I124" s="104" t="s">
        <v>150</v>
      </c>
      <c r="J124" s="107">
        <v>45716</v>
      </c>
      <c r="K124" s="104">
        <v>573</v>
      </c>
      <c r="L124" s="106">
        <v>2700000</v>
      </c>
      <c r="M124" s="104" t="s">
        <v>448</v>
      </c>
      <c r="N124" s="62">
        <f t="shared" si="10"/>
        <v>9</v>
      </c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5" x14ac:dyDescent="0.25">
      <c r="A125" s="208" t="s">
        <v>18</v>
      </c>
      <c r="B125" s="208">
        <v>3045</v>
      </c>
      <c r="C125" s="209" t="s">
        <v>99</v>
      </c>
      <c r="D125" s="210">
        <v>45708</v>
      </c>
      <c r="E125" s="211">
        <v>0.375</v>
      </c>
      <c r="F125" s="212" t="s">
        <v>100</v>
      </c>
      <c r="G125" s="212">
        <v>79</v>
      </c>
      <c r="H125" s="213">
        <v>2550000</v>
      </c>
      <c r="I125" s="212" t="s">
        <v>101</v>
      </c>
      <c r="J125" s="214">
        <v>45747</v>
      </c>
      <c r="K125" s="205">
        <v>880</v>
      </c>
      <c r="L125" s="206">
        <v>2675612.5</v>
      </c>
      <c r="M125" s="205" t="s">
        <v>449</v>
      </c>
      <c r="N125" s="62">
        <f t="shared" si="10"/>
        <v>39</v>
      </c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5" x14ac:dyDescent="0.25">
      <c r="A126" s="208" t="s">
        <v>18</v>
      </c>
      <c r="B126" s="208">
        <v>3046</v>
      </c>
      <c r="C126" s="209" t="s">
        <v>219</v>
      </c>
      <c r="D126" s="215">
        <v>45708</v>
      </c>
      <c r="E126" s="216">
        <v>0.5</v>
      </c>
      <c r="F126" s="208" t="s">
        <v>220</v>
      </c>
      <c r="G126" s="208">
        <v>119</v>
      </c>
      <c r="H126" s="217">
        <v>2554060</v>
      </c>
      <c r="I126" s="208" t="s">
        <v>221</v>
      </c>
      <c r="J126" s="218">
        <v>45734</v>
      </c>
      <c r="K126" s="219">
        <v>717</v>
      </c>
      <c r="L126" s="206">
        <v>31023</v>
      </c>
      <c r="M126" s="205" t="s">
        <v>450</v>
      </c>
      <c r="N126" s="62">
        <f t="shared" si="10"/>
        <v>26</v>
      </c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5" x14ac:dyDescent="0.25">
      <c r="A127" s="220"/>
      <c r="B127" s="220"/>
      <c r="C127" s="221"/>
      <c r="D127" s="222"/>
      <c r="E127" s="223"/>
      <c r="F127" s="220"/>
      <c r="G127" s="220"/>
      <c r="H127" s="224"/>
      <c r="I127" s="220"/>
      <c r="J127" s="225"/>
      <c r="K127" s="219">
        <v>718</v>
      </c>
      <c r="L127" s="206">
        <v>586789.25</v>
      </c>
      <c r="M127" s="205" t="s">
        <v>451</v>
      </c>
      <c r="N127" s="62">
        <f t="shared" si="10"/>
        <v>0</v>
      </c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5" x14ac:dyDescent="0.25">
      <c r="A128" s="226"/>
      <c r="B128" s="226"/>
      <c r="C128" s="227"/>
      <c r="D128" s="228"/>
      <c r="E128" s="229"/>
      <c r="F128" s="226"/>
      <c r="G128" s="226"/>
      <c r="H128" s="230"/>
      <c r="I128" s="226"/>
      <c r="J128" s="231"/>
      <c r="K128" s="219">
        <v>719</v>
      </c>
      <c r="L128" s="206">
        <v>896800</v>
      </c>
      <c r="M128" s="205" t="s">
        <v>452</v>
      </c>
      <c r="N128" s="62">
        <f t="shared" si="10"/>
        <v>0</v>
      </c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5" x14ac:dyDescent="0.25">
      <c r="A129" s="226" t="s">
        <v>18</v>
      </c>
      <c r="B129" s="226">
        <v>3047</v>
      </c>
      <c r="C129" s="227" t="s">
        <v>222</v>
      </c>
      <c r="D129" s="232">
        <v>45709</v>
      </c>
      <c r="E129" s="233">
        <v>0.5</v>
      </c>
      <c r="F129" s="234" t="s">
        <v>223</v>
      </c>
      <c r="G129" s="234">
        <v>455</v>
      </c>
      <c r="H129" s="235">
        <v>2722500</v>
      </c>
      <c r="I129" s="234" t="s">
        <v>224</v>
      </c>
      <c r="J129" s="236">
        <v>45743</v>
      </c>
      <c r="K129" s="205">
        <v>837</v>
      </c>
      <c r="L129" s="206">
        <v>2429662.5</v>
      </c>
      <c r="M129" s="205" t="s">
        <v>451</v>
      </c>
      <c r="N129" s="62">
        <f t="shared" si="10"/>
        <v>34</v>
      </c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5" x14ac:dyDescent="0.25">
      <c r="A130" s="237" t="s">
        <v>171</v>
      </c>
      <c r="B130" s="237">
        <v>1038</v>
      </c>
      <c r="C130" s="238" t="s">
        <v>225</v>
      </c>
      <c r="D130" s="239">
        <v>45714</v>
      </c>
      <c r="E130" s="240">
        <v>0.5</v>
      </c>
      <c r="F130" s="241" t="s">
        <v>226</v>
      </c>
      <c r="G130" s="241">
        <v>374</v>
      </c>
      <c r="H130" s="242">
        <v>50000000</v>
      </c>
      <c r="I130" s="241" t="s">
        <v>150</v>
      </c>
      <c r="J130" s="243">
        <v>45730</v>
      </c>
      <c r="K130" s="241">
        <v>743</v>
      </c>
      <c r="L130" s="242">
        <v>49800000</v>
      </c>
      <c r="M130" s="241" t="s">
        <v>453</v>
      </c>
      <c r="N130" s="62">
        <f t="shared" si="10"/>
        <v>16</v>
      </c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5" x14ac:dyDescent="0.25">
      <c r="A131" s="237" t="s">
        <v>13</v>
      </c>
      <c r="B131" s="237">
        <v>1039</v>
      </c>
      <c r="C131" s="238" t="s">
        <v>227</v>
      </c>
      <c r="D131" s="239">
        <v>45715</v>
      </c>
      <c r="E131" s="240">
        <v>0.375</v>
      </c>
      <c r="F131" s="241" t="s">
        <v>228</v>
      </c>
      <c r="G131" s="241">
        <v>438</v>
      </c>
      <c r="H131" s="242">
        <v>15280000</v>
      </c>
      <c r="I131" s="241" t="s">
        <v>150</v>
      </c>
      <c r="J131" s="243">
        <v>45722</v>
      </c>
      <c r="K131" s="241">
        <v>594</v>
      </c>
      <c r="L131" s="242">
        <v>19800000</v>
      </c>
      <c r="M131" s="241" t="s">
        <v>454</v>
      </c>
      <c r="N131" s="62">
        <f t="shared" si="10"/>
        <v>7</v>
      </c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5" x14ac:dyDescent="0.25">
      <c r="A132" s="201" t="s">
        <v>18</v>
      </c>
      <c r="B132" s="201">
        <v>3048</v>
      </c>
      <c r="C132" s="244" t="s">
        <v>229</v>
      </c>
      <c r="D132" s="203">
        <v>45712</v>
      </c>
      <c r="E132" s="245">
        <v>0.5</v>
      </c>
      <c r="F132" s="246" t="s">
        <v>230</v>
      </c>
      <c r="G132" s="246">
        <v>377</v>
      </c>
      <c r="H132" s="206">
        <v>4400000</v>
      </c>
      <c r="I132" s="247" t="s">
        <v>21</v>
      </c>
      <c r="J132" s="207">
        <v>45743</v>
      </c>
      <c r="K132" s="205">
        <v>800</v>
      </c>
      <c r="L132" s="206">
        <v>3103892</v>
      </c>
      <c r="M132" s="205" t="s">
        <v>455</v>
      </c>
      <c r="N132" s="62">
        <f t="shared" si="10"/>
        <v>31</v>
      </c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5" x14ac:dyDescent="0.25">
      <c r="A133" s="201" t="s">
        <v>18</v>
      </c>
      <c r="B133" s="201">
        <v>3049</v>
      </c>
      <c r="C133" s="202" t="s">
        <v>231</v>
      </c>
      <c r="D133" s="203">
        <v>45708</v>
      </c>
      <c r="E133" s="204">
        <v>0.54166666666666663</v>
      </c>
      <c r="F133" s="205" t="s">
        <v>232</v>
      </c>
      <c r="G133" s="205">
        <v>440</v>
      </c>
      <c r="H133" s="206">
        <v>12500000</v>
      </c>
      <c r="I133" s="205" t="s">
        <v>21</v>
      </c>
      <c r="J133" s="207">
        <v>45758</v>
      </c>
      <c r="K133" s="205">
        <v>1021</v>
      </c>
      <c r="L133" s="206">
        <v>12500000</v>
      </c>
      <c r="M133" s="205" t="s">
        <v>71</v>
      </c>
      <c r="N133" s="13">
        <f t="shared" si="10"/>
        <v>50</v>
      </c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5" x14ac:dyDescent="0.25">
      <c r="A134" s="201" t="s">
        <v>18</v>
      </c>
      <c r="B134" s="201">
        <v>3050</v>
      </c>
      <c r="C134" s="202" t="s">
        <v>200</v>
      </c>
      <c r="D134" s="203">
        <v>45715</v>
      </c>
      <c r="E134" s="204">
        <v>0.41666666666666669</v>
      </c>
      <c r="F134" s="205" t="s">
        <v>201</v>
      </c>
      <c r="G134" s="205">
        <v>328</v>
      </c>
      <c r="H134" s="206">
        <v>2870120</v>
      </c>
      <c r="I134" s="205" t="s">
        <v>115</v>
      </c>
      <c r="J134" s="207">
        <v>45734</v>
      </c>
      <c r="K134" s="205">
        <v>709</v>
      </c>
      <c r="L134" s="206">
        <v>2640000</v>
      </c>
      <c r="M134" s="205" t="s">
        <v>456</v>
      </c>
      <c r="N134" s="62">
        <f t="shared" si="10"/>
        <v>19</v>
      </c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5" x14ac:dyDescent="0.25">
      <c r="A135" s="237" t="s">
        <v>13</v>
      </c>
      <c r="B135" s="237">
        <v>1040</v>
      </c>
      <c r="C135" s="238" t="s">
        <v>233</v>
      </c>
      <c r="D135" s="239">
        <v>45715</v>
      </c>
      <c r="E135" s="240">
        <v>0.45833333333333331</v>
      </c>
      <c r="F135" s="241" t="s">
        <v>234</v>
      </c>
      <c r="G135" s="241">
        <v>485</v>
      </c>
      <c r="H135" s="242">
        <v>16500000</v>
      </c>
      <c r="I135" s="241" t="s">
        <v>235</v>
      </c>
      <c r="J135" s="243">
        <v>45734</v>
      </c>
      <c r="K135" s="241">
        <v>740</v>
      </c>
      <c r="L135" s="242">
        <v>16400000</v>
      </c>
      <c r="M135" s="241" t="s">
        <v>457</v>
      </c>
      <c r="N135" s="62">
        <f t="shared" si="10"/>
        <v>19</v>
      </c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5" x14ac:dyDescent="0.25">
      <c r="A136" s="237" t="s">
        <v>13</v>
      </c>
      <c r="B136" s="237">
        <v>1041</v>
      </c>
      <c r="C136" s="238" t="s">
        <v>236</v>
      </c>
      <c r="D136" s="239">
        <v>45715</v>
      </c>
      <c r="E136" s="240">
        <v>0.5</v>
      </c>
      <c r="F136" s="241" t="s">
        <v>237</v>
      </c>
      <c r="G136" s="241">
        <v>329</v>
      </c>
      <c r="H136" s="242">
        <v>8350000</v>
      </c>
      <c r="I136" s="241" t="s">
        <v>32</v>
      </c>
      <c r="J136" s="243">
        <v>45734</v>
      </c>
      <c r="K136" s="241">
        <v>734</v>
      </c>
      <c r="L136" s="242">
        <v>4472000</v>
      </c>
      <c r="M136" s="241" t="s">
        <v>355</v>
      </c>
      <c r="N136" s="62">
        <f t="shared" si="10"/>
        <v>19</v>
      </c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5" x14ac:dyDescent="0.25">
      <c r="A137" s="237" t="s">
        <v>13</v>
      </c>
      <c r="B137" s="237">
        <v>1042</v>
      </c>
      <c r="C137" s="238" t="s">
        <v>238</v>
      </c>
      <c r="D137" s="239">
        <v>45716</v>
      </c>
      <c r="E137" s="240">
        <v>0.375</v>
      </c>
      <c r="F137" s="241" t="s">
        <v>239</v>
      </c>
      <c r="G137" s="241">
        <v>393</v>
      </c>
      <c r="H137" s="242">
        <v>25000000</v>
      </c>
      <c r="I137" s="241" t="s">
        <v>240</v>
      </c>
      <c r="J137" s="243">
        <v>45741</v>
      </c>
      <c r="K137" s="241">
        <v>786</v>
      </c>
      <c r="L137" s="242">
        <v>23500000</v>
      </c>
      <c r="M137" s="241" t="s">
        <v>303</v>
      </c>
      <c r="N137" s="62">
        <f t="shared" si="10"/>
        <v>25</v>
      </c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5" x14ac:dyDescent="0.25">
      <c r="A138" s="237" t="s">
        <v>13</v>
      </c>
      <c r="B138" s="237">
        <v>1043</v>
      </c>
      <c r="C138" s="238" t="s">
        <v>241</v>
      </c>
      <c r="D138" s="239">
        <v>45716</v>
      </c>
      <c r="E138" s="240">
        <v>0.41666666666666669</v>
      </c>
      <c r="F138" s="241" t="s">
        <v>242</v>
      </c>
      <c r="G138" s="241">
        <v>372</v>
      </c>
      <c r="H138" s="242">
        <v>6200000</v>
      </c>
      <c r="I138" s="241" t="s">
        <v>21</v>
      </c>
      <c r="J138" s="243">
        <v>45796</v>
      </c>
      <c r="K138" s="241"/>
      <c r="L138" s="242"/>
      <c r="M138" s="241" t="s">
        <v>744</v>
      </c>
      <c r="N138" s="72">
        <f t="shared" si="10"/>
        <v>80</v>
      </c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5" x14ac:dyDescent="0.25">
      <c r="A139" s="237" t="s">
        <v>13</v>
      </c>
      <c r="B139" s="237">
        <v>1044</v>
      </c>
      <c r="C139" s="238" t="s">
        <v>243</v>
      </c>
      <c r="D139" s="239">
        <v>45716</v>
      </c>
      <c r="E139" s="240">
        <v>0.45833333333333331</v>
      </c>
      <c r="F139" s="241" t="s">
        <v>244</v>
      </c>
      <c r="G139" s="241">
        <v>340</v>
      </c>
      <c r="H139" s="242">
        <v>33600000</v>
      </c>
      <c r="I139" s="241" t="s">
        <v>55</v>
      </c>
      <c r="J139" s="300">
        <v>45756</v>
      </c>
      <c r="K139" s="241">
        <v>974</v>
      </c>
      <c r="L139" s="242">
        <v>38016000.020000003</v>
      </c>
      <c r="M139" s="241" t="s">
        <v>563</v>
      </c>
      <c r="N139" s="62">
        <f t="shared" si="10"/>
        <v>40</v>
      </c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5" x14ac:dyDescent="0.25">
      <c r="A140" s="237" t="s">
        <v>13</v>
      </c>
      <c r="B140" s="237">
        <v>1045</v>
      </c>
      <c r="C140" s="238" t="s">
        <v>245</v>
      </c>
      <c r="D140" s="239">
        <v>45716</v>
      </c>
      <c r="E140" s="240">
        <v>0.5</v>
      </c>
      <c r="F140" s="241" t="s">
        <v>246</v>
      </c>
      <c r="G140" s="241">
        <v>425</v>
      </c>
      <c r="H140" s="242">
        <v>7728000</v>
      </c>
      <c r="I140" s="241" t="s">
        <v>55</v>
      </c>
      <c r="J140" s="243">
        <v>45743</v>
      </c>
      <c r="K140" s="241">
        <v>835</v>
      </c>
      <c r="L140" s="242">
        <v>6769728</v>
      </c>
      <c r="M140" s="241" t="s">
        <v>458</v>
      </c>
      <c r="N140" s="62">
        <f t="shared" ref="N140:N143" si="11">J140-D140</f>
        <v>27</v>
      </c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5" x14ac:dyDescent="0.25">
      <c r="A141" s="237" t="s">
        <v>13</v>
      </c>
      <c r="B141" s="237">
        <v>1046</v>
      </c>
      <c r="C141" s="237" t="s">
        <v>247</v>
      </c>
      <c r="D141" s="239">
        <v>45726</v>
      </c>
      <c r="E141" s="240">
        <v>0.375</v>
      </c>
      <c r="F141" s="241" t="s">
        <v>248</v>
      </c>
      <c r="G141" s="241">
        <v>354</v>
      </c>
      <c r="H141" s="242">
        <v>592137379.35000002</v>
      </c>
      <c r="I141" s="241" t="s">
        <v>32</v>
      </c>
      <c r="J141" s="243">
        <v>45755</v>
      </c>
      <c r="K141" s="241">
        <v>958</v>
      </c>
      <c r="L141" s="242">
        <v>666294038.44000006</v>
      </c>
      <c r="M141" s="241" t="s">
        <v>467</v>
      </c>
      <c r="N141" s="62">
        <f t="shared" si="11"/>
        <v>29</v>
      </c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5" x14ac:dyDescent="0.25">
      <c r="A142" s="301" t="s">
        <v>49</v>
      </c>
      <c r="B142" s="301">
        <v>2002</v>
      </c>
      <c r="C142" s="301" t="s">
        <v>249</v>
      </c>
      <c r="D142" s="302">
        <v>45722</v>
      </c>
      <c r="E142" s="303">
        <v>0.375</v>
      </c>
      <c r="F142" s="304" t="s">
        <v>250</v>
      </c>
      <c r="G142" s="304">
        <v>355</v>
      </c>
      <c r="H142" s="305">
        <v>112416642.56999999</v>
      </c>
      <c r="I142" s="304" t="s">
        <v>32</v>
      </c>
      <c r="J142" s="306">
        <v>45786</v>
      </c>
      <c r="K142" s="304">
        <v>1304</v>
      </c>
      <c r="L142" s="305">
        <v>106235070.63</v>
      </c>
      <c r="M142" s="304" t="s">
        <v>569</v>
      </c>
      <c r="N142" s="74">
        <f t="shared" si="11"/>
        <v>64</v>
      </c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" x14ac:dyDescent="0.25">
      <c r="A143" s="237" t="s">
        <v>13</v>
      </c>
      <c r="B143" s="237">
        <v>1047</v>
      </c>
      <c r="C143" s="237" t="s">
        <v>251</v>
      </c>
      <c r="D143" s="239">
        <v>45726</v>
      </c>
      <c r="E143" s="240">
        <v>0.45833333333333331</v>
      </c>
      <c r="F143" s="241" t="s">
        <v>252</v>
      </c>
      <c r="G143" s="241">
        <v>356</v>
      </c>
      <c r="H143" s="242">
        <v>196437230.25999999</v>
      </c>
      <c r="I143" s="241" t="s">
        <v>32</v>
      </c>
      <c r="J143" s="243">
        <v>45789</v>
      </c>
      <c r="K143" s="241">
        <v>1322</v>
      </c>
      <c r="L143" s="242">
        <v>267301715.06999999</v>
      </c>
      <c r="M143" s="241" t="s">
        <v>570</v>
      </c>
      <c r="N143" s="72">
        <f t="shared" si="11"/>
        <v>63</v>
      </c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5" x14ac:dyDescent="0.25">
      <c r="A144" s="250" t="s">
        <v>13</v>
      </c>
      <c r="B144" s="250">
        <v>1048</v>
      </c>
      <c r="C144" s="250" t="s">
        <v>253</v>
      </c>
      <c r="D144" s="251">
        <v>45727</v>
      </c>
      <c r="E144" s="252">
        <v>0.41666666666666669</v>
      </c>
      <c r="F144" s="253" t="s">
        <v>254</v>
      </c>
      <c r="G144" s="253">
        <v>357</v>
      </c>
      <c r="H144" s="254">
        <v>82784588.200000003</v>
      </c>
      <c r="I144" s="253" t="s">
        <v>32</v>
      </c>
      <c r="J144" s="255">
        <v>45750</v>
      </c>
      <c r="K144" s="241">
        <v>920</v>
      </c>
      <c r="L144" s="242">
        <v>78100499.129999995</v>
      </c>
      <c r="M144" s="241" t="s">
        <v>468</v>
      </c>
      <c r="N144" s="62">
        <f t="shared" ref="N144:N147" si="12">J144-D144</f>
        <v>23</v>
      </c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5" x14ac:dyDescent="0.25">
      <c r="A145" s="208" t="s">
        <v>470</v>
      </c>
      <c r="B145" s="208">
        <v>3051</v>
      </c>
      <c r="C145" s="208" t="s">
        <v>255</v>
      </c>
      <c r="D145" s="215">
        <v>45712</v>
      </c>
      <c r="E145" s="216">
        <v>0.54166666666666663</v>
      </c>
      <c r="F145" s="208" t="s">
        <v>256</v>
      </c>
      <c r="G145" s="208">
        <v>475</v>
      </c>
      <c r="H145" s="217">
        <v>2910762</v>
      </c>
      <c r="I145" s="208" t="s">
        <v>87</v>
      </c>
      <c r="J145" s="218">
        <v>45755</v>
      </c>
      <c r="K145" s="219">
        <v>953</v>
      </c>
      <c r="L145" s="206">
        <v>1080896</v>
      </c>
      <c r="M145" s="205" t="s">
        <v>469</v>
      </c>
      <c r="N145" s="62">
        <f t="shared" si="12"/>
        <v>43</v>
      </c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5" x14ac:dyDescent="0.25">
      <c r="A146" s="226"/>
      <c r="B146" s="226"/>
      <c r="C146" s="226"/>
      <c r="D146" s="228"/>
      <c r="E146" s="229"/>
      <c r="F146" s="226"/>
      <c r="G146" s="226"/>
      <c r="H146" s="230"/>
      <c r="I146" s="226"/>
      <c r="J146" s="231"/>
      <c r="K146" s="219">
        <v>954</v>
      </c>
      <c r="L146" s="206">
        <v>193230</v>
      </c>
      <c r="M146" s="205" t="s">
        <v>357</v>
      </c>
      <c r="N146" s="62">
        <f t="shared" si="12"/>
        <v>0</v>
      </c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5" x14ac:dyDescent="0.25">
      <c r="A147" s="323" t="s">
        <v>49</v>
      </c>
      <c r="B147" s="323">
        <v>2003</v>
      </c>
      <c r="C147" s="323" t="s">
        <v>257</v>
      </c>
      <c r="D147" s="324">
        <v>45722</v>
      </c>
      <c r="E147" s="325">
        <v>0.45833333333333331</v>
      </c>
      <c r="F147" s="326" t="s">
        <v>258</v>
      </c>
      <c r="G147" s="326">
        <v>358</v>
      </c>
      <c r="H147" s="327">
        <v>92483232.890000001</v>
      </c>
      <c r="I147" s="326" t="s">
        <v>32</v>
      </c>
      <c r="J147" s="328">
        <v>45789</v>
      </c>
      <c r="K147" s="304">
        <v>1324</v>
      </c>
      <c r="L147" s="305">
        <v>81634655.25</v>
      </c>
      <c r="M147" s="304" t="s">
        <v>569</v>
      </c>
      <c r="N147" s="72">
        <f t="shared" si="12"/>
        <v>67</v>
      </c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" x14ac:dyDescent="0.25">
      <c r="A148" s="201" t="s">
        <v>18</v>
      </c>
      <c r="B148" s="201">
        <v>3052</v>
      </c>
      <c r="C148" s="201" t="s">
        <v>259</v>
      </c>
      <c r="D148" s="203">
        <v>45713</v>
      </c>
      <c r="E148" s="204">
        <v>0.5</v>
      </c>
      <c r="F148" s="205" t="s">
        <v>260</v>
      </c>
      <c r="G148" s="205">
        <v>487</v>
      </c>
      <c r="H148" s="206">
        <v>3160000</v>
      </c>
      <c r="I148" s="205" t="s">
        <v>150</v>
      </c>
      <c r="J148" s="207">
        <v>45723</v>
      </c>
      <c r="K148" s="205">
        <v>604</v>
      </c>
      <c r="L148" s="206">
        <v>3072000</v>
      </c>
      <c r="M148" s="205" t="s">
        <v>459</v>
      </c>
      <c r="N148" s="62">
        <f t="shared" ref="N148:N150" si="13">J148-D148</f>
        <v>10</v>
      </c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5" x14ac:dyDescent="0.25">
      <c r="A149" s="301" t="s">
        <v>49</v>
      </c>
      <c r="B149" s="301">
        <v>2004</v>
      </c>
      <c r="C149" s="301" t="s">
        <v>261</v>
      </c>
      <c r="D149" s="302">
        <v>45723</v>
      </c>
      <c r="E149" s="303">
        <v>0.375</v>
      </c>
      <c r="F149" s="304" t="s">
        <v>262</v>
      </c>
      <c r="G149" s="304">
        <v>359</v>
      </c>
      <c r="H149" s="305">
        <v>93690835.959999993</v>
      </c>
      <c r="I149" s="304" t="s">
        <v>32</v>
      </c>
      <c r="J149" s="306">
        <v>45789</v>
      </c>
      <c r="K149" s="304">
        <v>1323</v>
      </c>
      <c r="L149" s="305">
        <v>82371821.209999993</v>
      </c>
      <c r="M149" s="304" t="s">
        <v>571</v>
      </c>
      <c r="N149" s="74">
        <f t="shared" si="13"/>
        <v>66</v>
      </c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" x14ac:dyDescent="0.25">
      <c r="A150" s="301" t="s">
        <v>49</v>
      </c>
      <c r="B150" s="301">
        <v>2005</v>
      </c>
      <c r="C150" s="301" t="s">
        <v>263</v>
      </c>
      <c r="D150" s="302">
        <v>45723</v>
      </c>
      <c r="E150" s="303">
        <v>0.45833333333333331</v>
      </c>
      <c r="F150" s="304" t="s">
        <v>264</v>
      </c>
      <c r="G150" s="304">
        <v>368</v>
      </c>
      <c r="H150" s="305">
        <v>15759038.66</v>
      </c>
      <c r="I150" s="304" t="s">
        <v>265</v>
      </c>
      <c r="J150" s="306">
        <v>45770</v>
      </c>
      <c r="K150" s="304">
        <v>1120</v>
      </c>
      <c r="L150" s="305">
        <v>17000000</v>
      </c>
      <c r="M150" s="304" t="s">
        <v>564</v>
      </c>
      <c r="N150" s="62">
        <f t="shared" si="13"/>
        <v>47</v>
      </c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" x14ac:dyDescent="0.25">
      <c r="A151" s="201" t="s">
        <v>18</v>
      </c>
      <c r="B151" s="201">
        <v>3053</v>
      </c>
      <c r="C151" s="201" t="s">
        <v>266</v>
      </c>
      <c r="D151" s="203">
        <v>45713</v>
      </c>
      <c r="E151" s="204">
        <v>0.54166666666666663</v>
      </c>
      <c r="F151" s="205" t="s">
        <v>114</v>
      </c>
      <c r="G151" s="205">
        <v>142</v>
      </c>
      <c r="H151" s="206">
        <v>5500000</v>
      </c>
      <c r="I151" s="205" t="s">
        <v>115</v>
      </c>
      <c r="J151" s="207">
        <v>45743</v>
      </c>
      <c r="K151" s="205">
        <v>801</v>
      </c>
      <c r="L151" s="206">
        <v>5500000</v>
      </c>
      <c r="M151" s="205" t="s">
        <v>460</v>
      </c>
      <c r="N151" s="62">
        <f t="shared" ref="N151:N160" si="14">J151-D151</f>
        <v>30</v>
      </c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5" x14ac:dyDescent="0.25">
      <c r="A152" s="201" t="s">
        <v>18</v>
      </c>
      <c r="B152" s="201">
        <v>3054</v>
      </c>
      <c r="C152" s="201" t="s">
        <v>267</v>
      </c>
      <c r="D152" s="203">
        <v>45714</v>
      </c>
      <c r="E152" s="204">
        <v>0.54166666666666663</v>
      </c>
      <c r="F152" s="205" t="s">
        <v>268</v>
      </c>
      <c r="G152" s="205">
        <v>500</v>
      </c>
      <c r="H152" s="206">
        <v>3810000</v>
      </c>
      <c r="I152" s="205" t="s">
        <v>150</v>
      </c>
      <c r="J152" s="207">
        <v>45726</v>
      </c>
      <c r="K152" s="205">
        <v>624</v>
      </c>
      <c r="L152" s="206">
        <v>3260000</v>
      </c>
      <c r="M152" s="205" t="s">
        <v>461</v>
      </c>
      <c r="N152" s="62">
        <f t="shared" si="14"/>
        <v>12</v>
      </c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5" x14ac:dyDescent="0.25">
      <c r="A153" s="208" t="s">
        <v>18</v>
      </c>
      <c r="B153" s="208">
        <v>3055</v>
      </c>
      <c r="C153" s="209" t="s">
        <v>269</v>
      </c>
      <c r="D153" s="210">
        <v>45715</v>
      </c>
      <c r="E153" s="211">
        <v>0.54166666666666663</v>
      </c>
      <c r="F153" s="212" t="s">
        <v>270</v>
      </c>
      <c r="G153" s="212">
        <v>531</v>
      </c>
      <c r="H153" s="213">
        <v>5278000</v>
      </c>
      <c r="I153" s="212" t="s">
        <v>150</v>
      </c>
      <c r="J153" s="214">
        <v>45715</v>
      </c>
      <c r="K153" s="205"/>
      <c r="L153" s="206"/>
      <c r="M153" s="205" t="s">
        <v>462</v>
      </c>
      <c r="N153" s="62">
        <f t="shared" si="14"/>
        <v>0</v>
      </c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5" x14ac:dyDescent="0.25">
      <c r="A154" s="208" t="s">
        <v>18</v>
      </c>
      <c r="B154" s="208">
        <v>3056</v>
      </c>
      <c r="C154" s="209" t="s">
        <v>271</v>
      </c>
      <c r="D154" s="215">
        <v>45716</v>
      </c>
      <c r="E154" s="216">
        <v>0.54166666666666663</v>
      </c>
      <c r="F154" s="208" t="s">
        <v>272</v>
      </c>
      <c r="G154" s="208">
        <v>478</v>
      </c>
      <c r="H154" s="217">
        <v>3171280</v>
      </c>
      <c r="I154" s="208" t="s">
        <v>273</v>
      </c>
      <c r="J154" s="218">
        <v>45750</v>
      </c>
      <c r="K154" s="219">
        <v>921</v>
      </c>
      <c r="L154" s="206">
        <v>124950</v>
      </c>
      <c r="M154" s="205" t="s">
        <v>471</v>
      </c>
      <c r="N154" s="62">
        <f t="shared" si="14"/>
        <v>34</v>
      </c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5" x14ac:dyDescent="0.25">
      <c r="A155" s="220"/>
      <c r="B155" s="220"/>
      <c r="C155" s="221"/>
      <c r="D155" s="222"/>
      <c r="E155" s="223"/>
      <c r="F155" s="220"/>
      <c r="G155" s="220"/>
      <c r="H155" s="224"/>
      <c r="I155" s="220"/>
      <c r="J155" s="225"/>
      <c r="K155" s="219">
        <v>922</v>
      </c>
      <c r="L155" s="206">
        <v>999151.88</v>
      </c>
      <c r="M155" s="205" t="s">
        <v>472</v>
      </c>
      <c r="N155" s="62">
        <f t="shared" si="14"/>
        <v>0</v>
      </c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5" x14ac:dyDescent="0.25">
      <c r="A156" s="220"/>
      <c r="B156" s="220"/>
      <c r="C156" s="221"/>
      <c r="D156" s="222"/>
      <c r="E156" s="223"/>
      <c r="F156" s="220"/>
      <c r="G156" s="220"/>
      <c r="H156" s="224"/>
      <c r="I156" s="220"/>
      <c r="J156" s="225"/>
      <c r="K156" s="219">
        <v>923</v>
      </c>
      <c r="L156" s="206">
        <v>87437.11</v>
      </c>
      <c r="M156" s="205" t="s">
        <v>74</v>
      </c>
      <c r="N156" s="62">
        <f t="shared" si="14"/>
        <v>0</v>
      </c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5" x14ac:dyDescent="0.25">
      <c r="A157" s="226"/>
      <c r="B157" s="226"/>
      <c r="C157" s="227"/>
      <c r="D157" s="228"/>
      <c r="E157" s="229"/>
      <c r="F157" s="226"/>
      <c r="G157" s="226"/>
      <c r="H157" s="230"/>
      <c r="I157" s="226"/>
      <c r="J157" s="231"/>
      <c r="K157" s="219">
        <v>924</v>
      </c>
      <c r="L157" s="206">
        <v>398680.8</v>
      </c>
      <c r="M157" s="205" t="s">
        <v>451</v>
      </c>
      <c r="N157" s="62">
        <f t="shared" si="14"/>
        <v>0</v>
      </c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5" x14ac:dyDescent="0.25">
      <c r="A158" s="226" t="s">
        <v>18</v>
      </c>
      <c r="B158" s="226">
        <v>3057</v>
      </c>
      <c r="C158" s="227" t="s">
        <v>274</v>
      </c>
      <c r="D158" s="232">
        <v>45721</v>
      </c>
      <c r="E158" s="233">
        <v>0.375</v>
      </c>
      <c r="F158" s="234" t="s">
        <v>275</v>
      </c>
      <c r="G158" s="234">
        <v>510</v>
      </c>
      <c r="H158" s="235">
        <v>2520000</v>
      </c>
      <c r="I158" s="234" t="s">
        <v>21</v>
      </c>
      <c r="J158" s="236">
        <v>45756</v>
      </c>
      <c r="K158" s="205">
        <v>971</v>
      </c>
      <c r="L158" s="206">
        <v>3276000</v>
      </c>
      <c r="M158" s="205" t="s">
        <v>71</v>
      </c>
      <c r="N158" s="62">
        <f t="shared" si="14"/>
        <v>35</v>
      </c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5" x14ac:dyDescent="0.25">
      <c r="A159" s="237" t="s">
        <v>13</v>
      </c>
      <c r="B159" s="237">
        <v>1049</v>
      </c>
      <c r="C159" s="238" t="s">
        <v>276</v>
      </c>
      <c r="D159" s="239">
        <v>45727</v>
      </c>
      <c r="E159" s="240">
        <v>0.375</v>
      </c>
      <c r="F159" s="241" t="s">
        <v>277</v>
      </c>
      <c r="G159" s="241">
        <v>416</v>
      </c>
      <c r="H159" s="242">
        <v>36000000</v>
      </c>
      <c r="I159" s="241" t="s">
        <v>77</v>
      </c>
      <c r="J159" s="243">
        <v>45756</v>
      </c>
      <c r="K159" s="241">
        <v>977</v>
      </c>
      <c r="L159" s="242">
        <v>26326740</v>
      </c>
      <c r="M159" s="241" t="s">
        <v>473</v>
      </c>
      <c r="N159" s="62">
        <f t="shared" si="14"/>
        <v>29</v>
      </c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5" x14ac:dyDescent="0.25">
      <c r="A160" s="250" t="s">
        <v>13</v>
      </c>
      <c r="B160" s="250">
        <v>1050</v>
      </c>
      <c r="C160" s="256" t="s">
        <v>278</v>
      </c>
      <c r="D160" s="251">
        <v>45727</v>
      </c>
      <c r="E160" s="252">
        <v>0.45833333333333331</v>
      </c>
      <c r="F160" s="253" t="s">
        <v>279</v>
      </c>
      <c r="G160" s="253">
        <v>415</v>
      </c>
      <c r="H160" s="254">
        <v>69000000</v>
      </c>
      <c r="I160" s="253" t="s">
        <v>77</v>
      </c>
      <c r="J160" s="255">
        <v>45756</v>
      </c>
      <c r="K160" s="241">
        <v>976</v>
      </c>
      <c r="L160" s="242">
        <v>66356304</v>
      </c>
      <c r="M160" s="241" t="s">
        <v>473</v>
      </c>
      <c r="N160" s="62">
        <f t="shared" si="14"/>
        <v>29</v>
      </c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5" x14ac:dyDescent="0.25">
      <c r="A161" s="208" t="s">
        <v>18</v>
      </c>
      <c r="B161" s="208">
        <v>3058</v>
      </c>
      <c r="C161" s="209" t="s">
        <v>280</v>
      </c>
      <c r="D161" s="215">
        <v>45721</v>
      </c>
      <c r="E161" s="216">
        <v>0.41666666666666669</v>
      </c>
      <c r="F161" s="208" t="s">
        <v>281</v>
      </c>
      <c r="G161" s="208">
        <v>524</v>
      </c>
      <c r="H161" s="217">
        <v>3267192</v>
      </c>
      <c r="I161" s="208" t="s">
        <v>77</v>
      </c>
      <c r="J161" s="218">
        <v>45741</v>
      </c>
      <c r="K161" s="219">
        <v>787</v>
      </c>
      <c r="L161" s="206">
        <v>2331716</v>
      </c>
      <c r="M161" s="205" t="s">
        <v>56</v>
      </c>
      <c r="N161" s="62">
        <f t="shared" ref="N161:N170" si="15">J161-D161</f>
        <v>20</v>
      </c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5" x14ac:dyDescent="0.25">
      <c r="A162" s="220"/>
      <c r="B162" s="220"/>
      <c r="C162" s="221"/>
      <c r="D162" s="222"/>
      <c r="E162" s="223"/>
      <c r="F162" s="220"/>
      <c r="G162" s="220"/>
      <c r="H162" s="224"/>
      <c r="I162" s="220"/>
      <c r="J162" s="225"/>
      <c r="K162" s="219">
        <v>788</v>
      </c>
      <c r="L162" s="206">
        <v>37200</v>
      </c>
      <c r="M162" s="205" t="s">
        <v>452</v>
      </c>
      <c r="N162" s="62">
        <f t="shared" si="15"/>
        <v>0</v>
      </c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5" x14ac:dyDescent="0.25">
      <c r="A163" s="208" t="s">
        <v>18</v>
      </c>
      <c r="B163" s="208">
        <v>3059</v>
      </c>
      <c r="C163" s="209" t="s">
        <v>282</v>
      </c>
      <c r="D163" s="215">
        <v>45721</v>
      </c>
      <c r="E163" s="216">
        <v>0.45833333333333331</v>
      </c>
      <c r="F163" s="208" t="s">
        <v>283</v>
      </c>
      <c r="G163" s="208">
        <v>535</v>
      </c>
      <c r="H163" s="217">
        <v>3450000</v>
      </c>
      <c r="I163" s="208" t="s">
        <v>21</v>
      </c>
      <c r="J163" s="218">
        <v>45756</v>
      </c>
      <c r="K163" s="219">
        <v>968</v>
      </c>
      <c r="L163" s="206">
        <v>2157000</v>
      </c>
      <c r="M163" s="205" t="s">
        <v>474</v>
      </c>
      <c r="N163" s="62">
        <f t="shared" si="15"/>
        <v>35</v>
      </c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5" x14ac:dyDescent="0.25">
      <c r="A164" s="226"/>
      <c r="B164" s="226"/>
      <c r="C164" s="227"/>
      <c r="D164" s="228"/>
      <c r="E164" s="229"/>
      <c r="F164" s="226"/>
      <c r="G164" s="226"/>
      <c r="H164" s="230"/>
      <c r="I164" s="226"/>
      <c r="J164" s="231"/>
      <c r="K164" s="219">
        <v>969</v>
      </c>
      <c r="L164" s="206">
        <v>397295.28</v>
      </c>
      <c r="M164" s="205" t="s">
        <v>451</v>
      </c>
      <c r="N164" s="62">
        <f t="shared" si="15"/>
        <v>0</v>
      </c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5" x14ac:dyDescent="0.25">
      <c r="A165" s="220" t="s">
        <v>18</v>
      </c>
      <c r="B165" s="220">
        <v>3060</v>
      </c>
      <c r="C165" s="221" t="s">
        <v>284</v>
      </c>
      <c r="D165" s="307">
        <v>45721</v>
      </c>
      <c r="E165" s="308">
        <v>0.5</v>
      </c>
      <c r="F165" s="309" t="s">
        <v>285</v>
      </c>
      <c r="G165" s="309">
        <v>508</v>
      </c>
      <c r="H165" s="310">
        <v>5806000</v>
      </c>
      <c r="I165" s="309" t="s">
        <v>25</v>
      </c>
      <c r="J165" s="311">
        <v>45743</v>
      </c>
      <c r="K165" s="205">
        <v>838</v>
      </c>
      <c r="L165" s="206">
        <v>4430000</v>
      </c>
      <c r="M165" s="205" t="s">
        <v>303</v>
      </c>
      <c r="N165" s="62">
        <f t="shared" si="15"/>
        <v>22</v>
      </c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5" x14ac:dyDescent="0.25">
      <c r="A166" s="250" t="s">
        <v>13</v>
      </c>
      <c r="B166" s="250">
        <v>1051</v>
      </c>
      <c r="C166" s="256" t="s">
        <v>286</v>
      </c>
      <c r="D166" s="265">
        <v>45736</v>
      </c>
      <c r="E166" s="263">
        <v>0.375</v>
      </c>
      <c r="F166" s="250" t="s">
        <v>287</v>
      </c>
      <c r="G166" s="250">
        <v>608</v>
      </c>
      <c r="H166" s="261">
        <v>484000000</v>
      </c>
      <c r="I166" s="250" t="s">
        <v>288</v>
      </c>
      <c r="J166" s="258">
        <v>45763</v>
      </c>
      <c r="K166" s="257"/>
      <c r="L166" s="242">
        <v>353216500</v>
      </c>
      <c r="M166" s="241" t="s">
        <v>566</v>
      </c>
      <c r="N166" s="72">
        <f t="shared" si="15"/>
        <v>27</v>
      </c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5" x14ac:dyDescent="0.25">
      <c r="A167" s="260"/>
      <c r="B167" s="260"/>
      <c r="C167" s="267"/>
      <c r="D167" s="266"/>
      <c r="E167" s="264"/>
      <c r="F167" s="260"/>
      <c r="G167" s="260"/>
      <c r="H167" s="262"/>
      <c r="I167" s="260"/>
      <c r="J167" s="259"/>
      <c r="K167" s="257"/>
      <c r="L167" s="242">
        <v>17898237.5</v>
      </c>
      <c r="M167" s="241" t="s">
        <v>567</v>
      </c>
      <c r="N167" s="7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5" x14ac:dyDescent="0.25">
      <c r="A168" s="268" t="s">
        <v>13</v>
      </c>
      <c r="B168" s="268">
        <v>1052</v>
      </c>
      <c r="C168" s="269" t="s">
        <v>289</v>
      </c>
      <c r="D168" s="273">
        <v>45736</v>
      </c>
      <c r="E168" s="272">
        <v>0.45833333333333331</v>
      </c>
      <c r="F168" s="268" t="s">
        <v>290</v>
      </c>
      <c r="G168" s="268">
        <v>564</v>
      </c>
      <c r="H168" s="270">
        <v>936500000</v>
      </c>
      <c r="I168" s="268" t="s">
        <v>288</v>
      </c>
      <c r="J168" s="271">
        <v>45754</v>
      </c>
      <c r="K168" s="257"/>
      <c r="L168" s="242">
        <v>416000000</v>
      </c>
      <c r="M168" s="241" t="s">
        <v>475</v>
      </c>
      <c r="N168" s="62">
        <f t="shared" si="15"/>
        <v>18</v>
      </c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5" x14ac:dyDescent="0.25">
      <c r="A169" s="268"/>
      <c r="B169" s="268"/>
      <c r="C169" s="269"/>
      <c r="D169" s="266"/>
      <c r="E169" s="264"/>
      <c r="F169" s="268"/>
      <c r="G169" s="268"/>
      <c r="H169" s="270"/>
      <c r="I169" s="268"/>
      <c r="J169" s="259"/>
      <c r="K169" s="257"/>
      <c r="L169" s="242">
        <v>469500000</v>
      </c>
      <c r="M169" s="241" t="s">
        <v>26</v>
      </c>
      <c r="N169" s="62">
        <f t="shared" si="15"/>
        <v>0</v>
      </c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5.75" customHeight="1" x14ac:dyDescent="0.25">
      <c r="A170" s="250" t="s">
        <v>13</v>
      </c>
      <c r="B170" s="250">
        <v>1053</v>
      </c>
      <c r="C170" s="256" t="s">
        <v>291</v>
      </c>
      <c r="D170" s="329">
        <v>45737</v>
      </c>
      <c r="E170" s="330">
        <v>0.375</v>
      </c>
      <c r="F170" s="250" t="s">
        <v>292</v>
      </c>
      <c r="G170" s="250">
        <v>606</v>
      </c>
      <c r="H170" s="261">
        <v>253000000</v>
      </c>
      <c r="I170" s="250" t="s">
        <v>288</v>
      </c>
      <c r="J170" s="331">
        <v>45770</v>
      </c>
      <c r="K170" s="205"/>
      <c r="L170" s="206">
        <v>28812764.5</v>
      </c>
      <c r="M170" s="205" t="s">
        <v>572</v>
      </c>
      <c r="N170" s="62">
        <f t="shared" si="15"/>
        <v>33</v>
      </c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5.75" customHeight="1" x14ac:dyDescent="0.25">
      <c r="A171" s="268"/>
      <c r="B171" s="268"/>
      <c r="C171" s="269" t="s">
        <v>476</v>
      </c>
      <c r="D171" s="332">
        <v>45762</v>
      </c>
      <c r="E171" s="333">
        <v>0.375</v>
      </c>
      <c r="F171" s="268"/>
      <c r="G171" s="268"/>
      <c r="H171" s="270"/>
      <c r="I171" s="268"/>
      <c r="J171" s="334"/>
      <c r="K171" s="205"/>
      <c r="L171" s="206">
        <v>207105661</v>
      </c>
      <c r="M171" s="205" t="s">
        <v>573</v>
      </c>
      <c r="N171" s="1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5" x14ac:dyDescent="0.25">
      <c r="A172" s="250" t="s">
        <v>13</v>
      </c>
      <c r="B172" s="250">
        <v>1054</v>
      </c>
      <c r="C172" s="256" t="s">
        <v>293</v>
      </c>
      <c r="D172" s="265">
        <v>45737</v>
      </c>
      <c r="E172" s="263">
        <v>0.45833333333333331</v>
      </c>
      <c r="F172" s="250" t="s">
        <v>294</v>
      </c>
      <c r="G172" s="250">
        <v>561</v>
      </c>
      <c r="H172" s="261">
        <v>543000000</v>
      </c>
      <c r="I172" s="250" t="s">
        <v>288</v>
      </c>
      <c r="J172" s="258">
        <v>45756</v>
      </c>
      <c r="K172" s="219"/>
      <c r="L172" s="242">
        <v>154200000</v>
      </c>
      <c r="M172" s="241" t="s">
        <v>477</v>
      </c>
      <c r="N172" s="62">
        <f t="shared" ref="N172:N174" si="16">J172-D172</f>
        <v>19</v>
      </c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5" x14ac:dyDescent="0.25">
      <c r="A173" s="268"/>
      <c r="B173" s="268"/>
      <c r="C173" s="269"/>
      <c r="D173" s="273"/>
      <c r="E173" s="272"/>
      <c r="F173" s="268"/>
      <c r="G173" s="268"/>
      <c r="H173" s="270"/>
      <c r="I173" s="268"/>
      <c r="J173" s="271"/>
      <c r="K173" s="219"/>
      <c r="L173" s="242">
        <v>228000000</v>
      </c>
      <c r="M173" s="241" t="s">
        <v>478</v>
      </c>
      <c r="N173" s="62">
        <f t="shared" si="16"/>
        <v>0</v>
      </c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5" x14ac:dyDescent="0.25">
      <c r="A174" s="260"/>
      <c r="B174" s="260"/>
      <c r="C174" s="269"/>
      <c r="D174" s="266"/>
      <c r="E174" s="264"/>
      <c r="F174" s="260"/>
      <c r="G174" s="260"/>
      <c r="H174" s="262"/>
      <c r="I174" s="260"/>
      <c r="J174" s="259"/>
      <c r="K174" s="219"/>
      <c r="L174" s="242">
        <v>148884857</v>
      </c>
      <c r="M174" s="241" t="s">
        <v>479</v>
      </c>
      <c r="N174" s="62">
        <f t="shared" si="16"/>
        <v>0</v>
      </c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5" x14ac:dyDescent="0.25">
      <c r="A175" s="260" t="s">
        <v>13</v>
      </c>
      <c r="B175" s="335">
        <v>1055</v>
      </c>
      <c r="C175" s="256" t="s">
        <v>295</v>
      </c>
      <c r="D175" s="329">
        <v>45742</v>
      </c>
      <c r="E175" s="336">
        <v>0.41666666666666669</v>
      </c>
      <c r="F175" s="337" t="s">
        <v>538</v>
      </c>
      <c r="G175" s="337">
        <v>531</v>
      </c>
      <c r="H175" s="338">
        <v>190008000</v>
      </c>
      <c r="I175" s="337" t="s">
        <v>21</v>
      </c>
      <c r="J175" s="339"/>
      <c r="K175" s="205"/>
      <c r="L175" s="206"/>
      <c r="M175" s="205"/>
      <c r="N175" s="1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5" x14ac:dyDescent="0.25">
      <c r="A176" s="260"/>
      <c r="B176" s="335"/>
      <c r="C176" s="267" t="s">
        <v>476</v>
      </c>
      <c r="D176" s="329">
        <v>45772</v>
      </c>
      <c r="E176" s="336">
        <v>0.45833333333333331</v>
      </c>
      <c r="F176" s="337"/>
      <c r="G176" s="337"/>
      <c r="H176" s="338"/>
      <c r="I176" s="337"/>
      <c r="J176" s="339">
        <v>45790</v>
      </c>
      <c r="K176" s="241">
        <v>1334</v>
      </c>
      <c r="L176" s="242">
        <v>180507600</v>
      </c>
      <c r="M176" s="241" t="s">
        <v>574</v>
      </c>
      <c r="N176" s="62">
        <f t="shared" ref="N176:N188" si="17">J176-D176</f>
        <v>18</v>
      </c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s="102" customFormat="1" ht="15" x14ac:dyDescent="0.25">
      <c r="A177" s="201" t="s">
        <v>18</v>
      </c>
      <c r="B177" s="201">
        <v>3061</v>
      </c>
      <c r="C177" s="227" t="s">
        <v>296</v>
      </c>
      <c r="D177" s="203">
        <v>45728</v>
      </c>
      <c r="E177" s="204">
        <v>0.375</v>
      </c>
      <c r="F177" s="205" t="s">
        <v>297</v>
      </c>
      <c r="G177" s="205">
        <v>712</v>
      </c>
      <c r="H177" s="206">
        <v>12600000</v>
      </c>
      <c r="I177" s="205" t="s">
        <v>21</v>
      </c>
      <c r="J177" s="207">
        <v>45747</v>
      </c>
      <c r="K177" s="205">
        <v>881</v>
      </c>
      <c r="L177" s="206">
        <v>12518000</v>
      </c>
      <c r="M177" s="205" t="s">
        <v>463</v>
      </c>
      <c r="N177" s="62">
        <f t="shared" si="17"/>
        <v>19</v>
      </c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s="102" customFormat="1" ht="15" x14ac:dyDescent="0.25">
      <c r="A178" s="201" t="s">
        <v>18</v>
      </c>
      <c r="B178" s="201">
        <v>3062</v>
      </c>
      <c r="C178" s="202" t="s">
        <v>317</v>
      </c>
      <c r="D178" s="203">
        <v>45729</v>
      </c>
      <c r="E178" s="204">
        <v>0.375</v>
      </c>
      <c r="F178" s="205" t="s">
        <v>270</v>
      </c>
      <c r="G178" s="205">
        <v>531</v>
      </c>
      <c r="H178" s="206">
        <v>5278000</v>
      </c>
      <c r="I178" s="205" t="s">
        <v>150</v>
      </c>
      <c r="J178" s="207">
        <v>45730</v>
      </c>
      <c r="K178" s="205">
        <v>658</v>
      </c>
      <c r="L178" s="206">
        <v>5278000</v>
      </c>
      <c r="M178" s="205" t="s">
        <v>313</v>
      </c>
      <c r="N178" s="62">
        <f t="shared" si="17"/>
        <v>1</v>
      </c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s="102" customFormat="1" ht="15" x14ac:dyDescent="0.25">
      <c r="A179" s="201" t="s">
        <v>18</v>
      </c>
      <c r="B179" s="201">
        <v>3063</v>
      </c>
      <c r="C179" s="202" t="s">
        <v>318</v>
      </c>
      <c r="D179" s="203">
        <v>45730</v>
      </c>
      <c r="E179" s="204">
        <v>0.375</v>
      </c>
      <c r="F179" s="205" t="s">
        <v>204</v>
      </c>
      <c r="G179" s="205">
        <v>343</v>
      </c>
      <c r="H179" s="206">
        <v>11900000</v>
      </c>
      <c r="I179" s="205" t="s">
        <v>77</v>
      </c>
      <c r="J179" s="207">
        <v>45761</v>
      </c>
      <c r="K179" s="205">
        <v>1028</v>
      </c>
      <c r="L179" s="206">
        <v>7900000</v>
      </c>
      <c r="M179" s="205" t="s">
        <v>42</v>
      </c>
      <c r="N179" s="62">
        <f t="shared" si="17"/>
        <v>31</v>
      </c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" x14ac:dyDescent="0.25">
      <c r="A180" s="237" t="s">
        <v>13</v>
      </c>
      <c r="B180" s="237">
        <v>1056</v>
      </c>
      <c r="C180" s="238" t="s">
        <v>319</v>
      </c>
      <c r="D180" s="239">
        <v>45735</v>
      </c>
      <c r="E180" s="240">
        <v>0.375</v>
      </c>
      <c r="F180" s="241" t="s">
        <v>320</v>
      </c>
      <c r="G180" s="241">
        <v>502</v>
      </c>
      <c r="H180" s="242">
        <v>18000000</v>
      </c>
      <c r="I180" s="241" t="s">
        <v>25</v>
      </c>
      <c r="J180" s="243">
        <v>45744</v>
      </c>
      <c r="K180" s="241">
        <v>864</v>
      </c>
      <c r="L180" s="242">
        <v>16500000</v>
      </c>
      <c r="M180" s="241" t="s">
        <v>303</v>
      </c>
      <c r="N180" s="62">
        <f t="shared" si="17"/>
        <v>9</v>
      </c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s="103" customFormat="1" ht="15" x14ac:dyDescent="0.25">
      <c r="A181" s="237" t="s">
        <v>13</v>
      </c>
      <c r="B181" s="237">
        <v>1057</v>
      </c>
      <c r="C181" s="238" t="s">
        <v>321</v>
      </c>
      <c r="D181" s="239">
        <v>45735</v>
      </c>
      <c r="E181" s="240">
        <v>0.41666666666666669</v>
      </c>
      <c r="F181" s="241" t="s">
        <v>322</v>
      </c>
      <c r="G181" s="241">
        <v>598</v>
      </c>
      <c r="H181" s="242">
        <v>24898400</v>
      </c>
      <c r="I181" s="241" t="s">
        <v>77</v>
      </c>
      <c r="J181" s="243">
        <v>45763</v>
      </c>
      <c r="K181" s="241"/>
      <c r="L181" s="242"/>
      <c r="M181" s="241" t="s">
        <v>565</v>
      </c>
      <c r="N181" s="72">
        <f t="shared" si="17"/>
        <v>28</v>
      </c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5" x14ac:dyDescent="0.25">
      <c r="A182" s="208" t="s">
        <v>18</v>
      </c>
      <c r="B182" s="208">
        <v>3064</v>
      </c>
      <c r="C182" s="209" t="s">
        <v>323</v>
      </c>
      <c r="D182" s="210">
        <v>45729</v>
      </c>
      <c r="E182" s="211">
        <v>0.41666666666666669</v>
      </c>
      <c r="F182" s="212" t="s">
        <v>324</v>
      </c>
      <c r="G182" s="212">
        <v>667</v>
      </c>
      <c r="H182" s="213">
        <v>3900000</v>
      </c>
      <c r="I182" s="212" t="s">
        <v>325</v>
      </c>
      <c r="J182" s="214">
        <v>45734</v>
      </c>
      <c r="K182" s="212">
        <v>707</v>
      </c>
      <c r="L182" s="213">
        <v>3900000</v>
      </c>
      <c r="M182" s="212" t="s">
        <v>464</v>
      </c>
      <c r="N182" s="62">
        <f t="shared" si="17"/>
        <v>5</v>
      </c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5" x14ac:dyDescent="0.25">
      <c r="A183" s="208" t="s">
        <v>18</v>
      </c>
      <c r="B183" s="208">
        <v>3065</v>
      </c>
      <c r="C183" s="209" t="s">
        <v>326</v>
      </c>
      <c r="D183" s="215">
        <v>45733</v>
      </c>
      <c r="E183" s="216">
        <v>0.375</v>
      </c>
      <c r="F183" s="208" t="s">
        <v>327</v>
      </c>
      <c r="G183" s="208">
        <v>674</v>
      </c>
      <c r="H183" s="217">
        <v>2533000</v>
      </c>
      <c r="I183" s="208" t="s">
        <v>21</v>
      </c>
      <c r="J183" s="218">
        <v>45799</v>
      </c>
      <c r="K183" s="201">
        <v>1437</v>
      </c>
      <c r="L183" s="414">
        <v>95520</v>
      </c>
      <c r="M183" s="201" t="s">
        <v>74</v>
      </c>
      <c r="N183" s="412">
        <f t="shared" si="17"/>
        <v>66</v>
      </c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5" x14ac:dyDescent="0.25">
      <c r="A184" s="220"/>
      <c r="B184" s="220"/>
      <c r="C184" s="221"/>
      <c r="D184" s="222"/>
      <c r="E184" s="223"/>
      <c r="F184" s="220"/>
      <c r="G184" s="220"/>
      <c r="H184" s="224"/>
      <c r="I184" s="220"/>
      <c r="J184" s="225"/>
      <c r="K184" s="201">
        <v>1438</v>
      </c>
      <c r="L184" s="414">
        <v>14365</v>
      </c>
      <c r="M184" s="201" t="s">
        <v>29</v>
      </c>
      <c r="N184" s="412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5" x14ac:dyDescent="0.25">
      <c r="A185" s="226"/>
      <c r="B185" s="226"/>
      <c r="C185" s="227"/>
      <c r="D185" s="228"/>
      <c r="E185" s="229"/>
      <c r="F185" s="226"/>
      <c r="G185" s="226"/>
      <c r="H185" s="230"/>
      <c r="I185" s="226"/>
      <c r="J185" s="231"/>
      <c r="K185" s="201">
        <v>1439</v>
      </c>
      <c r="L185" s="414">
        <v>1024900</v>
      </c>
      <c r="M185" s="201" t="s">
        <v>471</v>
      </c>
      <c r="N185" s="412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5" x14ac:dyDescent="0.25">
      <c r="A186" s="220" t="s">
        <v>18</v>
      </c>
      <c r="B186" s="220">
        <v>3066</v>
      </c>
      <c r="C186" s="221" t="s">
        <v>328</v>
      </c>
      <c r="D186" s="222">
        <v>45733</v>
      </c>
      <c r="E186" s="223">
        <v>0.41666666666666669</v>
      </c>
      <c r="F186" s="220" t="s">
        <v>329</v>
      </c>
      <c r="G186" s="220"/>
      <c r="H186" s="224">
        <v>4894000</v>
      </c>
      <c r="I186" s="220" t="s">
        <v>273</v>
      </c>
      <c r="J186" s="225">
        <v>45755</v>
      </c>
      <c r="K186" s="413">
        <v>955</v>
      </c>
      <c r="L186" s="235">
        <v>2250171</v>
      </c>
      <c r="M186" s="234" t="s">
        <v>480</v>
      </c>
      <c r="N186" s="62">
        <f t="shared" si="17"/>
        <v>22</v>
      </c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5" x14ac:dyDescent="0.25">
      <c r="A187" s="226"/>
      <c r="B187" s="226"/>
      <c r="C187" s="227"/>
      <c r="D187" s="228"/>
      <c r="E187" s="229"/>
      <c r="F187" s="226"/>
      <c r="G187" s="226"/>
      <c r="H187" s="230"/>
      <c r="I187" s="226"/>
      <c r="J187" s="231"/>
      <c r="K187" s="219">
        <v>956</v>
      </c>
      <c r="L187" s="206">
        <v>1512000</v>
      </c>
      <c r="M187" s="205" t="s">
        <v>481</v>
      </c>
      <c r="N187" s="62">
        <f t="shared" si="17"/>
        <v>0</v>
      </c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5" x14ac:dyDescent="0.25">
      <c r="A188" s="226" t="s">
        <v>18</v>
      </c>
      <c r="B188" s="226">
        <v>3067</v>
      </c>
      <c r="C188" s="227" t="s">
        <v>330</v>
      </c>
      <c r="D188" s="232">
        <v>45733</v>
      </c>
      <c r="E188" s="233">
        <v>0.45833333333333331</v>
      </c>
      <c r="F188" s="234" t="s">
        <v>331</v>
      </c>
      <c r="G188" s="234">
        <v>552</v>
      </c>
      <c r="H188" s="235">
        <v>2340000</v>
      </c>
      <c r="I188" s="234" t="s">
        <v>77</v>
      </c>
      <c r="J188" s="236">
        <v>45762</v>
      </c>
      <c r="K188" s="205">
        <v>1046</v>
      </c>
      <c r="L188" s="206">
        <v>1920000</v>
      </c>
      <c r="M188" s="205" t="s">
        <v>525</v>
      </c>
      <c r="N188" s="62">
        <f t="shared" si="17"/>
        <v>29</v>
      </c>
    </row>
    <row r="189" spans="1:26" ht="15" x14ac:dyDescent="0.25">
      <c r="A189" s="201" t="s">
        <v>18</v>
      </c>
      <c r="B189" s="201">
        <v>3068</v>
      </c>
      <c r="C189" s="202" t="s">
        <v>332</v>
      </c>
      <c r="D189" s="203">
        <v>45730</v>
      </c>
      <c r="E189" s="204">
        <v>0.41666666666666669</v>
      </c>
      <c r="F189" s="205" t="s">
        <v>333</v>
      </c>
      <c r="G189" s="205">
        <v>742</v>
      </c>
      <c r="H189" s="206">
        <v>5500000</v>
      </c>
      <c r="I189" s="205" t="s">
        <v>150</v>
      </c>
      <c r="J189" s="207">
        <v>45730</v>
      </c>
      <c r="K189" s="205">
        <v>690</v>
      </c>
      <c r="L189" s="206">
        <v>5299200</v>
      </c>
      <c r="M189" s="205" t="s">
        <v>298</v>
      </c>
      <c r="N189" s="62">
        <f t="shared" ref="N189:N191" si="18">J189-D189</f>
        <v>0</v>
      </c>
    </row>
    <row r="190" spans="1:26" s="102" customFormat="1" ht="15" x14ac:dyDescent="0.25">
      <c r="A190" s="201" t="s">
        <v>18</v>
      </c>
      <c r="B190" s="201">
        <v>3069</v>
      </c>
      <c r="C190" s="202" t="s">
        <v>334</v>
      </c>
      <c r="D190" s="203">
        <v>45733</v>
      </c>
      <c r="E190" s="204">
        <v>0.5</v>
      </c>
      <c r="F190" s="205" t="s">
        <v>335</v>
      </c>
      <c r="G190" s="205">
        <v>571</v>
      </c>
      <c r="H190" s="206">
        <v>2430000</v>
      </c>
      <c r="I190" s="205" t="s">
        <v>77</v>
      </c>
      <c r="J190" s="207">
        <v>45756</v>
      </c>
      <c r="K190" s="205">
        <v>975</v>
      </c>
      <c r="L190" s="206">
        <v>2690730</v>
      </c>
      <c r="M190" s="205" t="s">
        <v>482</v>
      </c>
      <c r="N190" s="62">
        <f t="shared" si="18"/>
        <v>23</v>
      </c>
    </row>
    <row r="191" spans="1:26" s="102" customFormat="1" ht="15" x14ac:dyDescent="0.25">
      <c r="A191" s="201" t="s">
        <v>18</v>
      </c>
      <c r="B191" s="201">
        <v>3070</v>
      </c>
      <c r="C191" s="202" t="s">
        <v>336</v>
      </c>
      <c r="D191" s="203">
        <v>45734</v>
      </c>
      <c r="E191" s="204">
        <v>0.375</v>
      </c>
      <c r="F191" s="205" t="s">
        <v>337</v>
      </c>
      <c r="G191" s="205">
        <v>461</v>
      </c>
      <c r="H191" s="206">
        <v>2600000</v>
      </c>
      <c r="I191" s="205" t="s">
        <v>25</v>
      </c>
      <c r="J191" s="207">
        <v>45762</v>
      </c>
      <c r="K191" s="205">
        <v>1047</v>
      </c>
      <c r="L191" s="206">
        <v>2215680</v>
      </c>
      <c r="M191" s="205" t="s">
        <v>526</v>
      </c>
      <c r="N191" s="62">
        <f t="shared" si="18"/>
        <v>28</v>
      </c>
    </row>
    <row r="192" spans="1:26" s="102" customFormat="1" ht="15" x14ac:dyDescent="0.25">
      <c r="A192" s="201" t="s">
        <v>18</v>
      </c>
      <c r="B192" s="201">
        <v>3071</v>
      </c>
      <c r="C192" s="202" t="s">
        <v>338</v>
      </c>
      <c r="D192" s="203">
        <v>45734</v>
      </c>
      <c r="E192" s="204">
        <v>0.41666666666666669</v>
      </c>
      <c r="F192" s="205" t="s">
        <v>339</v>
      </c>
      <c r="G192" s="205">
        <v>558</v>
      </c>
      <c r="H192" s="206">
        <v>2364000</v>
      </c>
      <c r="I192" s="205" t="s">
        <v>55</v>
      </c>
      <c r="J192" s="207">
        <v>45744</v>
      </c>
      <c r="K192" s="205">
        <v>866</v>
      </c>
      <c r="L192" s="206">
        <v>540000</v>
      </c>
      <c r="M192" s="205" t="s">
        <v>61</v>
      </c>
      <c r="N192" s="62">
        <f t="shared" ref="N192:N200" si="19">J192-D192</f>
        <v>10</v>
      </c>
    </row>
    <row r="193" spans="1:14" ht="15" x14ac:dyDescent="0.25">
      <c r="A193" s="201" t="s">
        <v>18</v>
      </c>
      <c r="B193" s="201">
        <v>3072</v>
      </c>
      <c r="C193" s="202" t="s">
        <v>27</v>
      </c>
      <c r="D193" s="203">
        <v>45734</v>
      </c>
      <c r="E193" s="204">
        <v>0.45833333333333331</v>
      </c>
      <c r="F193" s="205" t="s">
        <v>340</v>
      </c>
      <c r="G193" s="205">
        <v>565</v>
      </c>
      <c r="H193" s="206">
        <v>4000000</v>
      </c>
      <c r="I193" s="205" t="s">
        <v>21</v>
      </c>
      <c r="J193" s="207">
        <v>45761</v>
      </c>
      <c r="K193" s="205">
        <v>1029</v>
      </c>
      <c r="L193" s="206">
        <v>2774520</v>
      </c>
      <c r="M193" s="205" t="s">
        <v>29</v>
      </c>
      <c r="N193" s="62">
        <f t="shared" si="19"/>
        <v>27</v>
      </c>
    </row>
    <row r="194" spans="1:14" ht="15" x14ac:dyDescent="0.25">
      <c r="A194" s="201" t="s">
        <v>18</v>
      </c>
      <c r="B194" s="201">
        <v>3073</v>
      </c>
      <c r="C194" s="202" t="s">
        <v>341</v>
      </c>
      <c r="D194" s="203">
        <v>45734</v>
      </c>
      <c r="E194" s="204">
        <v>0.5</v>
      </c>
      <c r="F194" s="205" t="s">
        <v>342</v>
      </c>
      <c r="G194" s="205">
        <v>525</v>
      </c>
      <c r="H194" s="206">
        <v>4500000</v>
      </c>
      <c r="I194" s="205" t="s">
        <v>25</v>
      </c>
      <c r="J194" s="207">
        <v>45747</v>
      </c>
      <c r="K194" s="205">
        <v>883</v>
      </c>
      <c r="L194" s="206">
        <v>3300000</v>
      </c>
      <c r="M194" s="205" t="s">
        <v>303</v>
      </c>
      <c r="N194" s="62">
        <f t="shared" si="19"/>
        <v>13</v>
      </c>
    </row>
    <row r="195" spans="1:14" ht="15" x14ac:dyDescent="0.25">
      <c r="A195" s="340" t="s">
        <v>18</v>
      </c>
      <c r="B195" s="340">
        <v>3074</v>
      </c>
      <c r="C195" s="209" t="s">
        <v>343</v>
      </c>
      <c r="D195" s="210">
        <v>45735</v>
      </c>
      <c r="E195" s="211">
        <v>0.45833333333333331</v>
      </c>
      <c r="F195" s="212" t="s">
        <v>344</v>
      </c>
      <c r="G195" s="212">
        <v>548</v>
      </c>
      <c r="H195" s="213">
        <v>3852950</v>
      </c>
      <c r="I195" s="212" t="s">
        <v>87</v>
      </c>
      <c r="J195" s="214">
        <v>45770</v>
      </c>
      <c r="K195" s="205">
        <v>1103</v>
      </c>
      <c r="L195" s="206">
        <v>1898717</v>
      </c>
      <c r="M195" s="205" t="s">
        <v>568</v>
      </c>
      <c r="N195" s="62">
        <f t="shared" si="19"/>
        <v>35</v>
      </c>
    </row>
    <row r="196" spans="1:14" s="102" customFormat="1" ht="15" x14ac:dyDescent="0.25">
      <c r="A196" s="208" t="s">
        <v>18</v>
      </c>
      <c r="B196" s="208">
        <v>3075</v>
      </c>
      <c r="C196" s="209" t="s">
        <v>345</v>
      </c>
      <c r="D196" s="215">
        <v>45735</v>
      </c>
      <c r="E196" s="216">
        <v>0.5</v>
      </c>
      <c r="F196" s="208" t="s">
        <v>346</v>
      </c>
      <c r="G196" s="208">
        <v>498</v>
      </c>
      <c r="H196" s="217">
        <v>3725000</v>
      </c>
      <c r="I196" s="208" t="s">
        <v>25</v>
      </c>
      <c r="J196" s="218">
        <v>45775</v>
      </c>
      <c r="K196" s="219">
        <v>1175</v>
      </c>
      <c r="L196" s="206">
        <v>580000</v>
      </c>
      <c r="M196" s="205" t="s">
        <v>575</v>
      </c>
      <c r="N196" s="62">
        <f t="shared" si="19"/>
        <v>40</v>
      </c>
    </row>
    <row r="197" spans="1:14" s="102" customFormat="1" ht="15" x14ac:dyDescent="0.25">
      <c r="A197" s="220"/>
      <c r="B197" s="220"/>
      <c r="C197" s="221"/>
      <c r="D197" s="222"/>
      <c r="E197" s="223"/>
      <c r="F197" s="220"/>
      <c r="G197" s="220"/>
      <c r="H197" s="224"/>
      <c r="I197" s="220"/>
      <c r="J197" s="225"/>
      <c r="K197" s="219">
        <v>1176</v>
      </c>
      <c r="L197" s="206">
        <v>199000</v>
      </c>
      <c r="M197" s="205" t="s">
        <v>568</v>
      </c>
      <c r="N197" s="62">
        <f t="shared" si="19"/>
        <v>0</v>
      </c>
    </row>
    <row r="198" spans="1:14" s="102" customFormat="1" ht="15" x14ac:dyDescent="0.25">
      <c r="A198" s="220"/>
      <c r="B198" s="220"/>
      <c r="C198" s="221"/>
      <c r="D198" s="222"/>
      <c r="E198" s="223"/>
      <c r="F198" s="220"/>
      <c r="G198" s="220"/>
      <c r="H198" s="224"/>
      <c r="I198" s="220"/>
      <c r="J198" s="225"/>
      <c r="K198" s="219">
        <v>1177</v>
      </c>
      <c r="L198" s="206">
        <v>944127.26</v>
      </c>
      <c r="M198" s="205" t="s">
        <v>301</v>
      </c>
      <c r="N198" s="62">
        <f t="shared" si="19"/>
        <v>0</v>
      </c>
    </row>
    <row r="199" spans="1:14" s="102" customFormat="1" ht="15" x14ac:dyDescent="0.25">
      <c r="A199" s="226"/>
      <c r="B199" s="226"/>
      <c r="C199" s="227"/>
      <c r="D199" s="228"/>
      <c r="E199" s="229"/>
      <c r="F199" s="226"/>
      <c r="G199" s="226"/>
      <c r="H199" s="230"/>
      <c r="I199" s="226"/>
      <c r="J199" s="231"/>
      <c r="K199" s="219">
        <v>1178</v>
      </c>
      <c r="L199" s="206">
        <v>385303.09</v>
      </c>
      <c r="M199" s="205" t="s">
        <v>432</v>
      </c>
      <c r="N199" s="62">
        <f t="shared" si="19"/>
        <v>0</v>
      </c>
    </row>
    <row r="200" spans="1:14" ht="15" x14ac:dyDescent="0.25">
      <c r="A200" s="260" t="s">
        <v>13</v>
      </c>
      <c r="B200" s="260">
        <v>1058</v>
      </c>
      <c r="C200" s="267" t="s">
        <v>347</v>
      </c>
      <c r="D200" s="329">
        <v>45741</v>
      </c>
      <c r="E200" s="336">
        <v>0.375</v>
      </c>
      <c r="F200" s="337" t="s">
        <v>348</v>
      </c>
      <c r="G200" s="337">
        <v>640</v>
      </c>
      <c r="H200" s="338">
        <v>7800000</v>
      </c>
      <c r="I200" s="337" t="s">
        <v>21</v>
      </c>
      <c r="J200" s="339">
        <v>45776</v>
      </c>
      <c r="K200" s="205">
        <v>1199</v>
      </c>
      <c r="L200" s="206">
        <v>6776000</v>
      </c>
      <c r="M200" s="205" t="s">
        <v>301</v>
      </c>
      <c r="N200" s="62">
        <f t="shared" si="19"/>
        <v>35</v>
      </c>
    </row>
    <row r="201" spans="1:14" ht="15" x14ac:dyDescent="0.25">
      <c r="A201" s="250" t="s">
        <v>13</v>
      </c>
      <c r="B201" s="250">
        <v>1059</v>
      </c>
      <c r="C201" s="256" t="s">
        <v>349</v>
      </c>
      <c r="D201" s="251">
        <v>45741</v>
      </c>
      <c r="E201" s="252">
        <v>0.41666666666666669</v>
      </c>
      <c r="F201" s="253" t="s">
        <v>350</v>
      </c>
      <c r="G201" s="253">
        <v>594</v>
      </c>
      <c r="H201" s="254">
        <v>7940000</v>
      </c>
      <c r="I201" s="253" t="s">
        <v>21</v>
      </c>
      <c r="J201" s="255">
        <v>45762</v>
      </c>
      <c r="K201" s="241">
        <v>1051</v>
      </c>
      <c r="L201" s="242">
        <v>6260000</v>
      </c>
      <c r="M201" s="241" t="s">
        <v>33</v>
      </c>
      <c r="N201" s="62">
        <f t="shared" ref="N201:N209" si="20">J201-D201</f>
        <v>21</v>
      </c>
    </row>
    <row r="202" spans="1:14" ht="15" x14ac:dyDescent="0.25">
      <c r="A202" s="250" t="s">
        <v>13</v>
      </c>
      <c r="B202" s="250">
        <v>1060</v>
      </c>
      <c r="C202" s="256" t="s">
        <v>351</v>
      </c>
      <c r="D202" s="265">
        <v>45741</v>
      </c>
      <c r="E202" s="263">
        <v>0.45833333333333331</v>
      </c>
      <c r="F202" s="250" t="s">
        <v>352</v>
      </c>
      <c r="G202" s="250">
        <v>600</v>
      </c>
      <c r="H202" s="261">
        <v>31850000</v>
      </c>
      <c r="I202" s="250" t="s">
        <v>21</v>
      </c>
      <c r="J202" s="258">
        <v>45786</v>
      </c>
      <c r="K202" s="257">
        <v>1302</v>
      </c>
      <c r="L202" s="242">
        <v>710750</v>
      </c>
      <c r="M202" s="241" t="s">
        <v>450</v>
      </c>
      <c r="N202" s="62">
        <f t="shared" si="20"/>
        <v>45</v>
      </c>
    </row>
    <row r="203" spans="1:14" ht="15" x14ac:dyDescent="0.25">
      <c r="A203" s="260"/>
      <c r="B203" s="260"/>
      <c r="C203" s="267"/>
      <c r="D203" s="266"/>
      <c r="E203" s="264"/>
      <c r="F203" s="260"/>
      <c r="G203" s="260"/>
      <c r="H203" s="262"/>
      <c r="I203" s="260"/>
      <c r="J203" s="259"/>
      <c r="K203" s="257">
        <v>1303</v>
      </c>
      <c r="L203" s="242">
        <v>20393400</v>
      </c>
      <c r="M203" s="241" t="s">
        <v>576</v>
      </c>
      <c r="N203" s="62">
        <f t="shared" si="20"/>
        <v>0</v>
      </c>
    </row>
    <row r="204" spans="1:14" ht="15" x14ac:dyDescent="0.25">
      <c r="A204" s="260" t="s">
        <v>13</v>
      </c>
      <c r="B204" s="260">
        <v>1061</v>
      </c>
      <c r="C204" s="267" t="s">
        <v>360</v>
      </c>
      <c r="D204" s="329">
        <v>45743</v>
      </c>
      <c r="E204" s="336">
        <v>0.375</v>
      </c>
      <c r="F204" s="337" t="s">
        <v>361</v>
      </c>
      <c r="G204" s="337">
        <v>725</v>
      </c>
      <c r="H204" s="338">
        <v>8140000</v>
      </c>
      <c r="I204" s="337" t="s">
        <v>21</v>
      </c>
      <c r="J204" s="339">
        <v>45789</v>
      </c>
      <c r="K204" s="241"/>
      <c r="L204" s="242"/>
      <c r="M204" s="241" t="s">
        <v>577</v>
      </c>
      <c r="N204" s="62">
        <f t="shared" si="20"/>
        <v>46</v>
      </c>
    </row>
    <row r="205" spans="1:14" ht="15" x14ac:dyDescent="0.25">
      <c r="A205" s="250" t="s">
        <v>13</v>
      </c>
      <c r="B205" s="250">
        <v>1062</v>
      </c>
      <c r="C205" s="341" t="s">
        <v>362</v>
      </c>
      <c r="D205" s="251">
        <v>45743</v>
      </c>
      <c r="E205" s="252">
        <v>0.41666666666666669</v>
      </c>
      <c r="F205" s="253" t="s">
        <v>363</v>
      </c>
      <c r="G205" s="253">
        <v>732</v>
      </c>
      <c r="H205" s="254">
        <v>6207800</v>
      </c>
      <c r="I205" s="253" t="s">
        <v>87</v>
      </c>
      <c r="J205" s="255">
        <v>45771</v>
      </c>
      <c r="K205" s="241">
        <v>1157</v>
      </c>
      <c r="L205" s="242">
        <v>5190000</v>
      </c>
      <c r="M205" s="241" t="s">
        <v>578</v>
      </c>
      <c r="N205" s="62">
        <f t="shared" si="20"/>
        <v>28</v>
      </c>
    </row>
    <row r="206" spans="1:14" s="102" customFormat="1" ht="15" x14ac:dyDescent="0.25">
      <c r="A206" s="208" t="s">
        <v>18</v>
      </c>
      <c r="B206" s="208">
        <v>3076</v>
      </c>
      <c r="C206" s="209" t="s">
        <v>364</v>
      </c>
      <c r="D206" s="215">
        <v>45741</v>
      </c>
      <c r="E206" s="216">
        <v>0.5</v>
      </c>
      <c r="F206" s="208" t="s">
        <v>365</v>
      </c>
      <c r="G206" s="208">
        <v>704</v>
      </c>
      <c r="H206" s="217">
        <v>5420000</v>
      </c>
      <c r="I206" s="208" t="s">
        <v>25</v>
      </c>
      <c r="J206" s="218">
        <v>45770</v>
      </c>
      <c r="K206" s="219">
        <v>1121</v>
      </c>
      <c r="L206" s="206">
        <v>2785960</v>
      </c>
      <c r="M206" s="205" t="s">
        <v>29</v>
      </c>
      <c r="N206" s="62">
        <f t="shared" si="20"/>
        <v>29</v>
      </c>
    </row>
    <row r="207" spans="1:14" s="102" customFormat="1" ht="15" x14ac:dyDescent="0.25">
      <c r="A207" s="226"/>
      <c r="B207" s="226"/>
      <c r="C207" s="227"/>
      <c r="D207" s="228"/>
      <c r="E207" s="229"/>
      <c r="F207" s="226"/>
      <c r="G207" s="226"/>
      <c r="H207" s="230"/>
      <c r="I207" s="226"/>
      <c r="J207" s="231"/>
      <c r="K207" s="219">
        <v>1122</v>
      </c>
      <c r="L207" s="206">
        <v>730480</v>
      </c>
      <c r="M207" s="205" t="s">
        <v>480</v>
      </c>
      <c r="N207" s="62">
        <f t="shared" si="20"/>
        <v>0</v>
      </c>
    </row>
    <row r="208" spans="1:14" ht="15" x14ac:dyDescent="0.25">
      <c r="A208" s="260" t="s">
        <v>13</v>
      </c>
      <c r="B208" s="260">
        <v>1063</v>
      </c>
      <c r="C208" s="267" t="s">
        <v>366</v>
      </c>
      <c r="D208" s="329">
        <v>45755</v>
      </c>
      <c r="E208" s="336">
        <v>0.41666666666666669</v>
      </c>
      <c r="F208" s="337" t="s">
        <v>367</v>
      </c>
      <c r="G208" s="337">
        <v>792</v>
      </c>
      <c r="H208" s="338">
        <v>406765679</v>
      </c>
      <c r="I208" s="337" t="s">
        <v>21</v>
      </c>
      <c r="J208" s="339">
        <v>45797</v>
      </c>
      <c r="K208" s="241">
        <v>1406</v>
      </c>
      <c r="L208" s="242">
        <v>314500000</v>
      </c>
      <c r="M208" s="241" t="s">
        <v>523</v>
      </c>
      <c r="N208" s="62">
        <f t="shared" si="20"/>
        <v>42</v>
      </c>
    </row>
    <row r="209" spans="1:14" ht="15" x14ac:dyDescent="0.25">
      <c r="A209" s="131" t="s">
        <v>13</v>
      </c>
      <c r="B209" s="131">
        <v>1064</v>
      </c>
      <c r="C209" s="151" t="s">
        <v>368</v>
      </c>
      <c r="D209" s="142">
        <v>45756</v>
      </c>
      <c r="E209" s="116">
        <v>0.41666666666666669</v>
      </c>
      <c r="F209" s="112" t="s">
        <v>369</v>
      </c>
      <c r="G209" s="112">
        <v>794</v>
      </c>
      <c r="H209" s="114">
        <v>180000000</v>
      </c>
      <c r="I209" s="112" t="s">
        <v>21</v>
      </c>
      <c r="J209" s="115">
        <v>45819</v>
      </c>
      <c r="K209" s="112">
        <v>1661</v>
      </c>
      <c r="L209" s="114">
        <v>198700000</v>
      </c>
      <c r="M209" s="112" t="s">
        <v>796</v>
      </c>
      <c r="N209" s="62">
        <f t="shared" si="20"/>
        <v>63</v>
      </c>
    </row>
    <row r="210" spans="1:14" ht="15" x14ac:dyDescent="0.25">
      <c r="A210" s="131" t="s">
        <v>13</v>
      </c>
      <c r="B210" s="131">
        <v>1065</v>
      </c>
      <c r="C210" s="151" t="s">
        <v>370</v>
      </c>
      <c r="D210" s="142">
        <v>45757</v>
      </c>
      <c r="E210" s="116">
        <v>0.41666666666666669</v>
      </c>
      <c r="F210" s="112" t="s">
        <v>371</v>
      </c>
      <c r="G210" s="112">
        <v>693</v>
      </c>
      <c r="H210" s="415">
        <v>170849616.94999999</v>
      </c>
      <c r="I210" s="112" t="s">
        <v>32</v>
      </c>
      <c r="J210" s="416">
        <v>45800</v>
      </c>
      <c r="K210" s="112">
        <v>1487</v>
      </c>
      <c r="L210" s="114">
        <v>194983538.69999999</v>
      </c>
      <c r="M210" s="112" t="s">
        <v>745</v>
      </c>
      <c r="N210" s="62">
        <f t="shared" ref="N210:N227" si="21">J210-D210</f>
        <v>43</v>
      </c>
    </row>
    <row r="211" spans="1:14" ht="15" x14ac:dyDescent="0.25">
      <c r="A211" s="312" t="s">
        <v>18</v>
      </c>
      <c r="B211" s="312">
        <v>3077</v>
      </c>
      <c r="C211" s="313" t="s">
        <v>85</v>
      </c>
      <c r="D211" s="196">
        <v>45742</v>
      </c>
      <c r="E211" s="314">
        <v>0.375</v>
      </c>
      <c r="F211" s="315" t="s">
        <v>372</v>
      </c>
      <c r="G211" s="315">
        <v>624</v>
      </c>
      <c r="H211" s="316">
        <v>3511200</v>
      </c>
      <c r="I211" s="315" t="s">
        <v>87</v>
      </c>
      <c r="J211" s="317">
        <v>45761</v>
      </c>
      <c r="K211" s="104">
        <v>1039</v>
      </c>
      <c r="L211" s="106">
        <v>3484542</v>
      </c>
      <c r="M211" s="104" t="s">
        <v>88</v>
      </c>
      <c r="N211" s="62">
        <f t="shared" si="21"/>
        <v>19</v>
      </c>
    </row>
    <row r="212" spans="1:14" ht="15" x14ac:dyDescent="0.25">
      <c r="A212" s="312" t="s">
        <v>18</v>
      </c>
      <c r="B212" s="312">
        <v>3078</v>
      </c>
      <c r="C212" s="313" t="s">
        <v>373</v>
      </c>
      <c r="D212" s="318">
        <v>45742</v>
      </c>
      <c r="E212" s="320">
        <v>0.45833333333333331</v>
      </c>
      <c r="F212" s="312" t="s">
        <v>374</v>
      </c>
      <c r="G212" s="312">
        <v>716</v>
      </c>
      <c r="H212" s="321">
        <v>2930000</v>
      </c>
      <c r="I212" s="312" t="s">
        <v>25</v>
      </c>
      <c r="J212" s="322">
        <v>45770</v>
      </c>
      <c r="K212" s="117">
        <v>1104</v>
      </c>
      <c r="L212" s="106">
        <v>2963075</v>
      </c>
      <c r="M212" s="104" t="s">
        <v>66</v>
      </c>
      <c r="N212" s="62">
        <f t="shared" si="21"/>
        <v>28</v>
      </c>
    </row>
    <row r="213" spans="1:14" ht="15" x14ac:dyDescent="0.25">
      <c r="A213" s="118"/>
      <c r="B213" s="118"/>
      <c r="C213" s="189"/>
      <c r="D213" s="319"/>
      <c r="E213" s="119"/>
      <c r="F213" s="118"/>
      <c r="G213" s="118"/>
      <c r="H213" s="120"/>
      <c r="I213" s="118"/>
      <c r="J213" s="121"/>
      <c r="K213" s="117">
        <v>1105</v>
      </c>
      <c r="L213" s="106">
        <v>142000</v>
      </c>
      <c r="M213" s="104" t="s">
        <v>311</v>
      </c>
      <c r="N213" s="62">
        <f t="shared" si="21"/>
        <v>0</v>
      </c>
    </row>
    <row r="214" spans="1:14" ht="15" x14ac:dyDescent="0.25">
      <c r="A214" s="190" t="s">
        <v>18</v>
      </c>
      <c r="B214" s="190">
        <v>3079</v>
      </c>
      <c r="C214" s="191" t="s">
        <v>375</v>
      </c>
      <c r="D214" s="346">
        <v>45743</v>
      </c>
      <c r="E214" s="347">
        <v>0.45833333333333331</v>
      </c>
      <c r="F214" s="348" t="s">
        <v>376</v>
      </c>
      <c r="G214" s="348">
        <v>581</v>
      </c>
      <c r="H214" s="349">
        <v>4105000</v>
      </c>
      <c r="I214" s="348" t="s">
        <v>182</v>
      </c>
      <c r="J214" s="350">
        <v>45790</v>
      </c>
      <c r="K214" s="104"/>
      <c r="L214" s="106"/>
      <c r="M214" s="104" t="s">
        <v>579</v>
      </c>
      <c r="N214" s="62">
        <f t="shared" si="21"/>
        <v>47</v>
      </c>
    </row>
    <row r="215" spans="1:14" ht="15" x14ac:dyDescent="0.25">
      <c r="A215" s="312" t="s">
        <v>18</v>
      </c>
      <c r="B215" s="312">
        <v>3080</v>
      </c>
      <c r="C215" s="313" t="s">
        <v>377</v>
      </c>
      <c r="D215" s="318">
        <v>45744</v>
      </c>
      <c r="E215" s="320">
        <v>0.375</v>
      </c>
      <c r="F215" s="312" t="s">
        <v>378</v>
      </c>
      <c r="G215" s="312">
        <v>585</v>
      </c>
      <c r="H215" s="321">
        <v>4780000</v>
      </c>
      <c r="I215" s="312" t="s">
        <v>379</v>
      </c>
      <c r="J215" s="322">
        <v>45785</v>
      </c>
      <c r="K215" s="117">
        <v>1277</v>
      </c>
      <c r="L215" s="106">
        <v>3245790</v>
      </c>
      <c r="M215" s="104" t="s">
        <v>58</v>
      </c>
      <c r="N215" s="62">
        <f t="shared" si="21"/>
        <v>41</v>
      </c>
    </row>
    <row r="216" spans="1:14" ht="15" x14ac:dyDescent="0.25">
      <c r="A216" s="190"/>
      <c r="B216" s="190"/>
      <c r="C216" s="191"/>
      <c r="D216" s="351"/>
      <c r="E216" s="193"/>
      <c r="F216" s="190"/>
      <c r="G216" s="190"/>
      <c r="H216" s="194"/>
      <c r="I216" s="190"/>
      <c r="J216" s="195"/>
      <c r="K216" s="117">
        <v>1278</v>
      </c>
      <c r="L216" s="106">
        <v>990000</v>
      </c>
      <c r="M216" s="104" t="s">
        <v>580</v>
      </c>
      <c r="N216" s="62">
        <f t="shared" si="21"/>
        <v>0</v>
      </c>
    </row>
    <row r="217" spans="1:14" ht="15" x14ac:dyDescent="0.25">
      <c r="A217" s="190"/>
      <c r="B217" s="190"/>
      <c r="C217" s="191"/>
      <c r="D217" s="351"/>
      <c r="E217" s="193"/>
      <c r="F217" s="190"/>
      <c r="G217" s="190"/>
      <c r="H217" s="194"/>
      <c r="I217" s="190"/>
      <c r="J217" s="195"/>
      <c r="K217" s="117">
        <v>1279</v>
      </c>
      <c r="L217" s="106">
        <v>16500</v>
      </c>
      <c r="M217" s="104" t="s">
        <v>581</v>
      </c>
      <c r="N217" s="62">
        <f t="shared" si="21"/>
        <v>0</v>
      </c>
    </row>
    <row r="218" spans="1:14" ht="15" x14ac:dyDescent="0.25">
      <c r="A218" s="312" t="s">
        <v>18</v>
      </c>
      <c r="B218" s="312">
        <v>3081</v>
      </c>
      <c r="C218" s="313" t="s">
        <v>380</v>
      </c>
      <c r="D218" s="318">
        <v>45744</v>
      </c>
      <c r="E218" s="320">
        <v>0.41666666666666669</v>
      </c>
      <c r="F218" s="312" t="s">
        <v>381</v>
      </c>
      <c r="G218" s="312">
        <v>723</v>
      </c>
      <c r="H218" s="321">
        <v>4597600</v>
      </c>
      <c r="I218" s="312" t="s">
        <v>21</v>
      </c>
      <c r="J218" s="322">
        <v>45772</v>
      </c>
      <c r="K218" s="117">
        <v>1155</v>
      </c>
      <c r="L218" s="106">
        <v>968963</v>
      </c>
      <c r="M218" s="104" t="s">
        <v>36</v>
      </c>
      <c r="N218" s="62">
        <f t="shared" si="21"/>
        <v>28</v>
      </c>
    </row>
    <row r="219" spans="1:14" ht="15" x14ac:dyDescent="0.25">
      <c r="A219" s="118"/>
      <c r="B219" s="118"/>
      <c r="C219" s="189"/>
      <c r="D219" s="319"/>
      <c r="E219" s="119"/>
      <c r="F219" s="118"/>
      <c r="G219" s="118"/>
      <c r="H219" s="120"/>
      <c r="I219" s="118"/>
      <c r="J219" s="121"/>
      <c r="K219" s="117">
        <v>1156</v>
      </c>
      <c r="L219" s="106">
        <v>1889865</v>
      </c>
      <c r="M219" s="104" t="s">
        <v>582</v>
      </c>
      <c r="N219" s="62">
        <f t="shared" si="21"/>
        <v>0</v>
      </c>
    </row>
    <row r="220" spans="1:14" ht="15" x14ac:dyDescent="0.25">
      <c r="A220" s="179" t="s">
        <v>13</v>
      </c>
      <c r="B220" s="179">
        <v>1066</v>
      </c>
      <c r="C220" s="179" t="s">
        <v>382</v>
      </c>
      <c r="D220" s="248">
        <v>45748</v>
      </c>
      <c r="E220" s="352">
        <v>0.375</v>
      </c>
      <c r="F220" s="353" t="s">
        <v>383</v>
      </c>
      <c r="G220" s="353">
        <v>811</v>
      </c>
      <c r="H220" s="354">
        <v>14400000</v>
      </c>
      <c r="I220" s="353" t="s">
        <v>384</v>
      </c>
      <c r="J220" s="355"/>
      <c r="K220" s="112"/>
      <c r="L220" s="114"/>
      <c r="M220" s="112" t="s">
        <v>385</v>
      </c>
      <c r="N220" s="62"/>
    </row>
    <row r="221" spans="1:14" ht="15" x14ac:dyDescent="0.25">
      <c r="A221" s="312" t="s">
        <v>18</v>
      </c>
      <c r="B221" s="312">
        <v>3082</v>
      </c>
      <c r="C221" s="312" t="s">
        <v>386</v>
      </c>
      <c r="D221" s="318">
        <v>45743</v>
      </c>
      <c r="E221" s="320">
        <v>0.5</v>
      </c>
      <c r="F221" s="312" t="s">
        <v>387</v>
      </c>
      <c r="G221" s="312">
        <v>597</v>
      </c>
      <c r="H221" s="321">
        <v>4513499.96</v>
      </c>
      <c r="I221" s="312" t="s">
        <v>379</v>
      </c>
      <c r="J221" s="322">
        <v>45769</v>
      </c>
      <c r="K221" s="117">
        <v>1096</v>
      </c>
      <c r="L221" s="106">
        <v>2645500</v>
      </c>
      <c r="M221" s="104" t="s">
        <v>74</v>
      </c>
      <c r="N221" s="62">
        <f t="shared" si="21"/>
        <v>26</v>
      </c>
    </row>
    <row r="222" spans="1:14" ht="15" x14ac:dyDescent="0.25">
      <c r="A222" s="190"/>
      <c r="B222" s="190"/>
      <c r="C222" s="190"/>
      <c r="D222" s="351"/>
      <c r="E222" s="193"/>
      <c r="F222" s="190"/>
      <c r="G222" s="190"/>
      <c r="H222" s="194"/>
      <c r="I222" s="190"/>
      <c r="J222" s="195"/>
      <c r="K222" s="117">
        <v>1097</v>
      </c>
      <c r="L222" s="106">
        <v>635600</v>
      </c>
      <c r="M222" s="104" t="s">
        <v>583</v>
      </c>
      <c r="N222" s="62">
        <f t="shared" si="21"/>
        <v>0</v>
      </c>
    </row>
    <row r="223" spans="1:14" s="102" customFormat="1" ht="15" x14ac:dyDescent="0.25">
      <c r="A223" s="312" t="s">
        <v>18</v>
      </c>
      <c r="B223" s="312">
        <v>3083</v>
      </c>
      <c r="C223" s="312" t="s">
        <v>388</v>
      </c>
      <c r="D223" s="318">
        <v>45744</v>
      </c>
      <c r="E223" s="320">
        <v>0.45833333333333331</v>
      </c>
      <c r="F223" s="312" t="s">
        <v>389</v>
      </c>
      <c r="G223" s="312">
        <v>724</v>
      </c>
      <c r="H223" s="321">
        <v>3672000</v>
      </c>
      <c r="I223" s="312" t="s">
        <v>21</v>
      </c>
      <c r="J223" s="322">
        <v>45785</v>
      </c>
      <c r="K223" s="117">
        <v>1272</v>
      </c>
      <c r="L223" s="106">
        <v>937700</v>
      </c>
      <c r="M223" s="104" t="s">
        <v>575</v>
      </c>
      <c r="N223" s="62">
        <f t="shared" si="21"/>
        <v>41</v>
      </c>
    </row>
    <row r="224" spans="1:14" s="102" customFormat="1" ht="15" x14ac:dyDescent="0.25">
      <c r="A224" s="190"/>
      <c r="B224" s="190"/>
      <c r="C224" s="190"/>
      <c r="D224" s="351"/>
      <c r="E224" s="193"/>
      <c r="F224" s="190"/>
      <c r="G224" s="190"/>
      <c r="H224" s="194"/>
      <c r="I224" s="190"/>
      <c r="J224" s="195"/>
      <c r="K224" s="117">
        <v>1273</v>
      </c>
      <c r="L224" s="106">
        <v>188694</v>
      </c>
      <c r="M224" s="104" t="s">
        <v>568</v>
      </c>
      <c r="N224" s="62">
        <f t="shared" si="21"/>
        <v>0</v>
      </c>
    </row>
    <row r="225" spans="1:14" s="102" customFormat="1" ht="15" x14ac:dyDescent="0.25">
      <c r="A225" s="118"/>
      <c r="B225" s="118"/>
      <c r="C225" s="118"/>
      <c r="D225" s="319"/>
      <c r="E225" s="119"/>
      <c r="F225" s="118"/>
      <c r="G225" s="118"/>
      <c r="H225" s="120"/>
      <c r="I225" s="118"/>
      <c r="J225" s="121"/>
      <c r="K225" s="117">
        <v>1274</v>
      </c>
      <c r="L225" s="106">
        <v>1388010</v>
      </c>
      <c r="M225" s="104" t="s">
        <v>29</v>
      </c>
      <c r="N225" s="62">
        <f t="shared" si="21"/>
        <v>0</v>
      </c>
    </row>
    <row r="226" spans="1:14" s="102" customFormat="1" ht="15" x14ac:dyDescent="0.25">
      <c r="A226" s="118" t="s">
        <v>18</v>
      </c>
      <c r="B226" s="118">
        <v>3084</v>
      </c>
      <c r="C226" s="118" t="s">
        <v>390</v>
      </c>
      <c r="D226" s="249">
        <v>45744</v>
      </c>
      <c r="E226" s="342">
        <v>0.5</v>
      </c>
      <c r="F226" s="343" t="s">
        <v>391</v>
      </c>
      <c r="G226" s="343">
        <v>773</v>
      </c>
      <c r="H226" s="344">
        <v>4500000</v>
      </c>
      <c r="I226" s="343" t="s">
        <v>87</v>
      </c>
      <c r="J226" s="345">
        <v>45797</v>
      </c>
      <c r="K226" s="104">
        <v>1407</v>
      </c>
      <c r="L226" s="106">
        <v>5400000</v>
      </c>
      <c r="M226" s="104" t="s">
        <v>584</v>
      </c>
      <c r="N226" s="62">
        <f t="shared" si="21"/>
        <v>53</v>
      </c>
    </row>
    <row r="227" spans="1:14" ht="15" x14ac:dyDescent="0.25">
      <c r="A227" s="131" t="s">
        <v>13</v>
      </c>
      <c r="B227" s="131">
        <v>1067</v>
      </c>
      <c r="C227" s="131" t="s">
        <v>392</v>
      </c>
      <c r="D227" s="142">
        <v>45750</v>
      </c>
      <c r="E227" s="116">
        <v>0.375</v>
      </c>
      <c r="F227" s="112" t="s">
        <v>393</v>
      </c>
      <c r="G227" s="112">
        <v>683</v>
      </c>
      <c r="H227" s="114">
        <v>12600000</v>
      </c>
      <c r="I227" s="112" t="s">
        <v>55</v>
      </c>
      <c r="J227" s="115">
        <v>45793</v>
      </c>
      <c r="K227" s="112">
        <v>1388</v>
      </c>
      <c r="L227" s="114">
        <v>11340000</v>
      </c>
      <c r="M227" s="112" t="s">
        <v>585</v>
      </c>
      <c r="N227" s="62">
        <f t="shared" si="21"/>
        <v>43</v>
      </c>
    </row>
    <row r="228" spans="1:14" ht="15" x14ac:dyDescent="0.25">
      <c r="A228" s="131" t="s">
        <v>13</v>
      </c>
      <c r="B228" s="131">
        <v>1068</v>
      </c>
      <c r="C228" s="131" t="s">
        <v>394</v>
      </c>
      <c r="D228" s="142">
        <v>45751</v>
      </c>
      <c r="E228" s="113">
        <v>0.375</v>
      </c>
      <c r="F228" s="112" t="s">
        <v>395</v>
      </c>
      <c r="G228" s="112">
        <v>861</v>
      </c>
      <c r="H228" s="114">
        <v>12450000</v>
      </c>
      <c r="I228" s="112" t="s">
        <v>396</v>
      </c>
      <c r="J228" s="115">
        <v>45761</v>
      </c>
      <c r="K228" s="112">
        <v>1022</v>
      </c>
      <c r="L228" s="114">
        <v>13496925</v>
      </c>
      <c r="M228" s="112" t="s">
        <v>527</v>
      </c>
      <c r="N228" s="62">
        <f t="shared" ref="N228:N231" si="22">J228-D228</f>
        <v>10</v>
      </c>
    </row>
    <row r="229" spans="1:14" ht="15" x14ac:dyDescent="0.25">
      <c r="A229" s="131" t="s">
        <v>13</v>
      </c>
      <c r="B229" s="131">
        <v>1069</v>
      </c>
      <c r="C229" s="131" t="s">
        <v>397</v>
      </c>
      <c r="D229" s="142">
        <v>45751</v>
      </c>
      <c r="E229" s="116">
        <v>0.41666666666666669</v>
      </c>
      <c r="F229" s="112" t="s">
        <v>398</v>
      </c>
      <c r="G229" s="112">
        <v>753</v>
      </c>
      <c r="H229" s="114">
        <v>27600000</v>
      </c>
      <c r="I229" s="112" t="s">
        <v>21</v>
      </c>
      <c r="J229" s="115">
        <v>45789</v>
      </c>
      <c r="K229" s="112">
        <v>1315</v>
      </c>
      <c r="L229" s="114">
        <v>10953248</v>
      </c>
      <c r="M229" s="112" t="s">
        <v>71</v>
      </c>
      <c r="N229" s="62">
        <f t="shared" si="22"/>
        <v>38</v>
      </c>
    </row>
    <row r="230" spans="1:14" ht="15" x14ac:dyDescent="0.25">
      <c r="A230" s="131" t="s">
        <v>13</v>
      </c>
      <c r="B230" s="131">
        <v>1070</v>
      </c>
      <c r="C230" s="131" t="s">
        <v>399</v>
      </c>
      <c r="D230" s="142">
        <v>45751</v>
      </c>
      <c r="E230" s="116">
        <v>0.45833333333333331</v>
      </c>
      <c r="F230" s="112" t="s">
        <v>400</v>
      </c>
      <c r="G230" s="112">
        <v>445</v>
      </c>
      <c r="H230" s="114">
        <v>23400000</v>
      </c>
      <c r="I230" s="112" t="s">
        <v>25</v>
      </c>
      <c r="J230" s="115">
        <v>45775</v>
      </c>
      <c r="K230" s="112">
        <v>1174</v>
      </c>
      <c r="L230" s="114">
        <v>21481000</v>
      </c>
      <c r="M230" s="112" t="s">
        <v>430</v>
      </c>
      <c r="N230" s="62">
        <f t="shared" si="22"/>
        <v>24</v>
      </c>
    </row>
    <row r="231" spans="1:14" ht="15" x14ac:dyDescent="0.25">
      <c r="A231" s="131" t="s">
        <v>13</v>
      </c>
      <c r="B231" s="131">
        <v>1071</v>
      </c>
      <c r="C231" s="131" t="s">
        <v>401</v>
      </c>
      <c r="D231" s="142">
        <v>45751</v>
      </c>
      <c r="E231" s="116">
        <v>0.5</v>
      </c>
      <c r="F231" s="112" t="s">
        <v>402</v>
      </c>
      <c r="G231" s="112">
        <v>499</v>
      </c>
      <c r="H231" s="114">
        <v>60000000</v>
      </c>
      <c r="I231" s="112" t="s">
        <v>25</v>
      </c>
      <c r="J231" s="115">
        <v>45790</v>
      </c>
      <c r="K231" s="112">
        <v>1347</v>
      </c>
      <c r="L231" s="114">
        <v>55000000</v>
      </c>
      <c r="M231" s="112" t="s">
        <v>303</v>
      </c>
      <c r="N231" s="62">
        <f t="shared" si="22"/>
        <v>39</v>
      </c>
    </row>
    <row r="232" spans="1:14" s="102" customFormat="1" ht="15" x14ac:dyDescent="0.25">
      <c r="A232" s="129" t="s">
        <v>18</v>
      </c>
      <c r="B232" s="129">
        <v>3085</v>
      </c>
      <c r="C232" s="129" t="s">
        <v>403</v>
      </c>
      <c r="D232" s="137">
        <v>45747</v>
      </c>
      <c r="E232" s="105">
        <v>0.375</v>
      </c>
      <c r="F232" s="104" t="s">
        <v>404</v>
      </c>
      <c r="G232" s="104">
        <v>825</v>
      </c>
      <c r="H232" s="106">
        <v>4300000</v>
      </c>
      <c r="I232" s="104" t="s">
        <v>32</v>
      </c>
      <c r="J232" s="107">
        <v>45761</v>
      </c>
      <c r="K232" s="104">
        <v>1040</v>
      </c>
      <c r="L232" s="106">
        <v>3945000</v>
      </c>
      <c r="M232" s="104" t="s">
        <v>528</v>
      </c>
      <c r="N232" s="62">
        <f t="shared" ref="N232:N239" si="23">J232-D232</f>
        <v>14</v>
      </c>
    </row>
    <row r="233" spans="1:14" s="102" customFormat="1" ht="15" x14ac:dyDescent="0.25">
      <c r="A233" s="129" t="s">
        <v>18</v>
      </c>
      <c r="B233" s="129">
        <v>3086</v>
      </c>
      <c r="C233" s="129" t="s">
        <v>405</v>
      </c>
      <c r="D233" s="137">
        <v>45747</v>
      </c>
      <c r="E233" s="105">
        <v>0.41666666666666669</v>
      </c>
      <c r="F233" s="104" t="s">
        <v>406</v>
      </c>
      <c r="G233" s="104">
        <v>847</v>
      </c>
      <c r="H233" s="106">
        <v>2380000</v>
      </c>
      <c r="I233" s="104" t="s">
        <v>182</v>
      </c>
      <c r="J233" s="107"/>
      <c r="K233" s="104"/>
      <c r="L233" s="106"/>
      <c r="M233" s="104" t="s">
        <v>407</v>
      </c>
      <c r="N233" s="62"/>
    </row>
    <row r="234" spans="1:14" ht="15" x14ac:dyDescent="0.25">
      <c r="A234" s="131" t="s">
        <v>13</v>
      </c>
      <c r="B234" s="131">
        <v>1072</v>
      </c>
      <c r="C234" s="131" t="s">
        <v>408</v>
      </c>
      <c r="D234" s="142">
        <v>45755</v>
      </c>
      <c r="E234" s="116">
        <v>0.375</v>
      </c>
      <c r="F234" s="112" t="s">
        <v>409</v>
      </c>
      <c r="G234" s="112">
        <v>491</v>
      </c>
      <c r="H234" s="114">
        <v>60000000</v>
      </c>
      <c r="I234" s="112" t="s">
        <v>25</v>
      </c>
      <c r="J234" s="115">
        <v>45775</v>
      </c>
      <c r="K234" s="112">
        <v>1173</v>
      </c>
      <c r="L234" s="114">
        <v>46000000</v>
      </c>
      <c r="M234" s="112" t="s">
        <v>303</v>
      </c>
      <c r="N234" s="62">
        <f t="shared" si="23"/>
        <v>20</v>
      </c>
    </row>
    <row r="235" spans="1:14" ht="15" x14ac:dyDescent="0.25">
      <c r="A235" s="131" t="s">
        <v>13</v>
      </c>
      <c r="B235" s="131">
        <v>1073</v>
      </c>
      <c r="C235" s="131" t="s">
        <v>410</v>
      </c>
      <c r="D235" s="142">
        <v>45755</v>
      </c>
      <c r="E235" s="116">
        <v>0.5</v>
      </c>
      <c r="F235" s="112" t="s">
        <v>411</v>
      </c>
      <c r="G235" s="112">
        <v>492</v>
      </c>
      <c r="H235" s="114">
        <v>8640000</v>
      </c>
      <c r="I235" s="112" t="s">
        <v>379</v>
      </c>
      <c r="J235" s="115">
        <v>45786</v>
      </c>
      <c r="K235" s="112">
        <v>1306</v>
      </c>
      <c r="L235" s="114">
        <v>8632000</v>
      </c>
      <c r="M235" s="112" t="s">
        <v>461</v>
      </c>
      <c r="N235" s="62">
        <f t="shared" si="23"/>
        <v>31</v>
      </c>
    </row>
    <row r="236" spans="1:14" ht="15" x14ac:dyDescent="0.25">
      <c r="A236" s="131" t="s">
        <v>13</v>
      </c>
      <c r="B236" s="131">
        <v>1074</v>
      </c>
      <c r="C236" s="131" t="s">
        <v>412</v>
      </c>
      <c r="D236" s="142">
        <v>45756</v>
      </c>
      <c r="E236" s="116">
        <v>0.375</v>
      </c>
      <c r="F236" s="112" t="s">
        <v>413</v>
      </c>
      <c r="G236" s="112">
        <v>713</v>
      </c>
      <c r="H236" s="114">
        <v>46750000</v>
      </c>
      <c r="I236" s="112" t="s">
        <v>202</v>
      </c>
      <c r="J236" s="115">
        <v>45798</v>
      </c>
      <c r="K236" s="112">
        <v>1425</v>
      </c>
      <c r="L236" s="114">
        <v>31250000</v>
      </c>
      <c r="M236" s="112" t="s">
        <v>746</v>
      </c>
      <c r="N236" s="62">
        <f t="shared" si="23"/>
        <v>42</v>
      </c>
    </row>
    <row r="237" spans="1:14" ht="15" x14ac:dyDescent="0.25">
      <c r="A237" s="157" t="s">
        <v>13</v>
      </c>
      <c r="B237" s="157">
        <v>1075</v>
      </c>
      <c r="C237" s="131" t="s">
        <v>19</v>
      </c>
      <c r="D237" s="142">
        <v>45757</v>
      </c>
      <c r="E237" s="116">
        <v>0.375</v>
      </c>
      <c r="F237" s="171" t="s">
        <v>414</v>
      </c>
      <c r="G237" s="171">
        <v>832</v>
      </c>
      <c r="H237" s="172">
        <v>49000000</v>
      </c>
      <c r="I237" s="171" t="s">
        <v>21</v>
      </c>
      <c r="J237" s="115">
        <v>45800</v>
      </c>
      <c r="K237" s="112">
        <v>1491</v>
      </c>
      <c r="L237" s="114">
        <v>48310000</v>
      </c>
      <c r="M237" s="112" t="s">
        <v>747</v>
      </c>
      <c r="N237" s="62">
        <f t="shared" si="23"/>
        <v>43</v>
      </c>
    </row>
    <row r="238" spans="1:14" ht="15" x14ac:dyDescent="0.25">
      <c r="A238" s="157" t="s">
        <v>13</v>
      </c>
      <c r="B238" s="157">
        <v>1076</v>
      </c>
      <c r="C238" s="437" t="s">
        <v>415</v>
      </c>
      <c r="D238" s="142">
        <v>45768</v>
      </c>
      <c r="E238" s="438">
        <v>0.41666666666666669</v>
      </c>
      <c r="F238" s="157" t="s">
        <v>416</v>
      </c>
      <c r="G238" s="157">
        <v>405</v>
      </c>
      <c r="H238" s="176">
        <v>692005507.90999997</v>
      </c>
      <c r="I238" s="157" t="s">
        <v>87</v>
      </c>
      <c r="J238" s="439"/>
      <c r="K238" s="112"/>
      <c r="L238" s="114"/>
      <c r="M238" s="112"/>
      <c r="N238" s="62"/>
    </row>
    <row r="239" spans="1:14" ht="15" x14ac:dyDescent="0.25">
      <c r="A239" s="161"/>
      <c r="B239" s="161"/>
      <c r="C239" s="437" t="s">
        <v>529</v>
      </c>
      <c r="D239" s="142">
        <v>45775</v>
      </c>
      <c r="E239" s="438">
        <v>0.41666666666666669</v>
      </c>
      <c r="F239" s="161"/>
      <c r="G239" s="161"/>
      <c r="H239" s="187"/>
      <c r="I239" s="161"/>
      <c r="J239" s="439">
        <v>45819</v>
      </c>
      <c r="K239" s="112">
        <v>1662</v>
      </c>
      <c r="L239" s="114">
        <v>638612740.65999997</v>
      </c>
      <c r="M239" s="112" t="s">
        <v>797</v>
      </c>
      <c r="N239" s="62">
        <f t="shared" si="23"/>
        <v>44</v>
      </c>
    </row>
    <row r="240" spans="1:14" ht="15" x14ac:dyDescent="0.25">
      <c r="A240" s="161" t="s">
        <v>13</v>
      </c>
      <c r="B240" s="161">
        <v>1077</v>
      </c>
      <c r="C240" s="151" t="s">
        <v>417</v>
      </c>
      <c r="D240" s="142">
        <v>45756</v>
      </c>
      <c r="E240" s="116">
        <v>0.5</v>
      </c>
      <c r="F240" s="165" t="s">
        <v>418</v>
      </c>
      <c r="G240" s="165">
        <v>734</v>
      </c>
      <c r="H240" s="166">
        <v>29067400</v>
      </c>
      <c r="I240" s="165" t="s">
        <v>25</v>
      </c>
      <c r="J240" s="115">
        <v>45769</v>
      </c>
      <c r="K240" s="112"/>
      <c r="L240" s="114"/>
      <c r="M240" s="112" t="s">
        <v>557</v>
      </c>
      <c r="N240" s="62">
        <f t="shared" ref="N240:N245" si="24">J240-D240</f>
        <v>13</v>
      </c>
    </row>
    <row r="241" spans="1:14" s="102" customFormat="1" ht="15" x14ac:dyDescent="0.25">
      <c r="A241" s="129" t="s">
        <v>18</v>
      </c>
      <c r="B241" s="129">
        <v>3087</v>
      </c>
      <c r="C241" s="149" t="s">
        <v>419</v>
      </c>
      <c r="D241" s="137">
        <v>45754</v>
      </c>
      <c r="E241" s="356">
        <v>0.375</v>
      </c>
      <c r="F241" s="104" t="s">
        <v>420</v>
      </c>
      <c r="G241" s="104">
        <v>851</v>
      </c>
      <c r="H241" s="106">
        <v>5267896</v>
      </c>
      <c r="I241" s="104" t="s">
        <v>182</v>
      </c>
      <c r="J241" s="107">
        <v>45796</v>
      </c>
      <c r="K241" s="104"/>
      <c r="L241" s="106"/>
      <c r="M241" s="104" t="s">
        <v>586</v>
      </c>
      <c r="N241" s="62">
        <f t="shared" si="24"/>
        <v>42</v>
      </c>
    </row>
    <row r="242" spans="1:14" s="102" customFormat="1" ht="15" x14ac:dyDescent="0.25">
      <c r="A242" s="312" t="s">
        <v>18</v>
      </c>
      <c r="B242" s="312">
        <v>3088</v>
      </c>
      <c r="C242" s="313" t="s">
        <v>421</v>
      </c>
      <c r="D242" s="196">
        <v>45754</v>
      </c>
      <c r="E242" s="357">
        <v>0.41666666666666669</v>
      </c>
      <c r="F242" s="315" t="s">
        <v>422</v>
      </c>
      <c r="G242" s="315">
        <v>833</v>
      </c>
      <c r="H242" s="316">
        <v>4976200</v>
      </c>
      <c r="I242" s="315" t="s">
        <v>87</v>
      </c>
      <c r="J242" s="317">
        <v>45776</v>
      </c>
      <c r="K242" s="104">
        <v>1203</v>
      </c>
      <c r="L242" s="106">
        <v>3058000</v>
      </c>
      <c r="M242" s="104" t="s">
        <v>587</v>
      </c>
      <c r="N242" s="62">
        <f t="shared" si="24"/>
        <v>22</v>
      </c>
    </row>
    <row r="243" spans="1:14" ht="15" x14ac:dyDescent="0.25">
      <c r="A243" s="157" t="s">
        <v>13</v>
      </c>
      <c r="B243" s="157">
        <v>1078</v>
      </c>
      <c r="C243" s="157" t="s">
        <v>377</v>
      </c>
      <c r="D243" s="174">
        <v>45758</v>
      </c>
      <c r="E243" s="358">
        <v>0.375</v>
      </c>
      <c r="F243" s="157" t="s">
        <v>423</v>
      </c>
      <c r="G243" s="157">
        <v>754</v>
      </c>
      <c r="H243" s="176">
        <v>142100000</v>
      </c>
      <c r="I243" s="157" t="s">
        <v>55</v>
      </c>
      <c r="J243" s="177">
        <v>45789</v>
      </c>
      <c r="K243" s="178">
        <v>1320</v>
      </c>
      <c r="L243" s="114">
        <v>11856000</v>
      </c>
      <c r="M243" s="112" t="s">
        <v>588</v>
      </c>
      <c r="N243" s="62">
        <f t="shared" si="24"/>
        <v>31</v>
      </c>
    </row>
    <row r="244" spans="1:14" ht="15" x14ac:dyDescent="0.25">
      <c r="A244" s="161"/>
      <c r="B244" s="161"/>
      <c r="C244" s="161"/>
      <c r="D244" s="185"/>
      <c r="E244" s="359"/>
      <c r="F244" s="161"/>
      <c r="G244" s="161"/>
      <c r="H244" s="187"/>
      <c r="I244" s="161"/>
      <c r="J244" s="188"/>
      <c r="K244" s="178">
        <v>1321</v>
      </c>
      <c r="L244" s="114">
        <v>98169000</v>
      </c>
      <c r="M244" s="112" t="s">
        <v>57</v>
      </c>
      <c r="N244" s="62">
        <f t="shared" si="24"/>
        <v>0</v>
      </c>
    </row>
    <row r="245" spans="1:14" s="102" customFormat="1" ht="15" x14ac:dyDescent="0.25">
      <c r="A245" s="118" t="s">
        <v>18</v>
      </c>
      <c r="B245" s="118">
        <v>3089</v>
      </c>
      <c r="C245" s="118" t="s">
        <v>382</v>
      </c>
      <c r="D245" s="249">
        <v>45754</v>
      </c>
      <c r="E245" s="342">
        <v>0.45833333333333331</v>
      </c>
      <c r="F245" s="343" t="s">
        <v>383</v>
      </c>
      <c r="G245" s="343">
        <v>811</v>
      </c>
      <c r="H245" s="344">
        <v>14400000</v>
      </c>
      <c r="I245" s="343" t="s">
        <v>384</v>
      </c>
      <c r="J245" s="345">
        <v>45800</v>
      </c>
      <c r="K245" s="104">
        <v>1489</v>
      </c>
      <c r="L245" s="106">
        <v>2800000</v>
      </c>
      <c r="M245" s="104" t="s">
        <v>748</v>
      </c>
      <c r="N245" s="62">
        <f t="shared" si="24"/>
        <v>46</v>
      </c>
    </row>
    <row r="246" spans="1:14" s="152" customFormat="1" ht="15" x14ac:dyDescent="0.25">
      <c r="A246" s="360"/>
      <c r="B246" s="360"/>
      <c r="C246" s="360" t="s">
        <v>425</v>
      </c>
      <c r="D246" s="361">
        <v>45754</v>
      </c>
      <c r="E246" s="362">
        <v>0.5</v>
      </c>
      <c r="F246" s="363" t="s">
        <v>258</v>
      </c>
      <c r="G246" s="363"/>
      <c r="H246" s="364"/>
      <c r="I246" s="363"/>
      <c r="J246" s="363"/>
      <c r="K246" s="363"/>
      <c r="L246" s="364"/>
      <c r="M246" s="363"/>
      <c r="N246" s="74"/>
    </row>
    <row r="247" spans="1:14" s="152" customFormat="1" ht="15" x14ac:dyDescent="0.25">
      <c r="A247" s="360"/>
      <c r="B247" s="360"/>
      <c r="C247" s="365" t="s">
        <v>424</v>
      </c>
      <c r="D247" s="361">
        <v>45756</v>
      </c>
      <c r="E247" s="362">
        <v>0.45833333333333331</v>
      </c>
      <c r="F247" s="363" t="s">
        <v>262</v>
      </c>
      <c r="G247" s="363"/>
      <c r="H247" s="364"/>
      <c r="I247" s="363"/>
      <c r="J247" s="366"/>
      <c r="K247" s="363"/>
      <c r="L247" s="364"/>
      <c r="M247" s="363"/>
      <c r="N247" s="153"/>
    </row>
    <row r="248" spans="1:14" s="102" customFormat="1" ht="15" x14ac:dyDescent="0.25">
      <c r="A248" s="129" t="s">
        <v>18</v>
      </c>
      <c r="B248" s="129">
        <v>3090</v>
      </c>
      <c r="C248" s="149" t="s">
        <v>483</v>
      </c>
      <c r="D248" s="137">
        <v>45755</v>
      </c>
      <c r="E248" s="105">
        <v>0.54166666666666663</v>
      </c>
      <c r="F248" s="104" t="s">
        <v>484</v>
      </c>
      <c r="G248" s="104">
        <v>967</v>
      </c>
      <c r="H248" s="106">
        <v>3900000</v>
      </c>
      <c r="I248" s="104" t="s">
        <v>325</v>
      </c>
      <c r="J248" s="107">
        <v>45768</v>
      </c>
      <c r="K248" s="104">
        <v>1079</v>
      </c>
      <c r="L248" s="106">
        <v>2511260</v>
      </c>
      <c r="M248" s="104" t="s">
        <v>469</v>
      </c>
      <c r="N248" s="62">
        <f t="shared" ref="N248:N264" si="25">J248-D248</f>
        <v>13</v>
      </c>
    </row>
    <row r="249" spans="1:14" ht="15" x14ac:dyDescent="0.25">
      <c r="A249" s="312" t="s">
        <v>18</v>
      </c>
      <c r="B249" s="312">
        <v>3091</v>
      </c>
      <c r="C249" s="312" t="s">
        <v>485</v>
      </c>
      <c r="D249" s="196">
        <v>45757</v>
      </c>
      <c r="E249" s="314">
        <v>0.45833333333333331</v>
      </c>
      <c r="F249" s="315" t="s">
        <v>486</v>
      </c>
      <c r="G249" s="315">
        <v>466</v>
      </c>
      <c r="H249" s="316">
        <v>3360000</v>
      </c>
      <c r="I249" s="315" t="s">
        <v>87</v>
      </c>
      <c r="J249" s="317">
        <v>45776</v>
      </c>
      <c r="K249" s="104">
        <v>1198</v>
      </c>
      <c r="L249" s="106">
        <v>2906032</v>
      </c>
      <c r="M249" s="104" t="s">
        <v>589</v>
      </c>
      <c r="N249" s="62">
        <f t="shared" si="25"/>
        <v>19</v>
      </c>
    </row>
    <row r="250" spans="1:14" ht="15" x14ac:dyDescent="0.25">
      <c r="A250" s="312" t="s">
        <v>18</v>
      </c>
      <c r="B250" s="312">
        <v>3092</v>
      </c>
      <c r="C250" s="313" t="s">
        <v>487</v>
      </c>
      <c r="D250" s="318">
        <v>45757</v>
      </c>
      <c r="E250" s="320">
        <v>0.5</v>
      </c>
      <c r="F250" s="312" t="s">
        <v>488</v>
      </c>
      <c r="G250" s="312">
        <v>899</v>
      </c>
      <c r="H250" s="321">
        <v>5846000</v>
      </c>
      <c r="I250" s="312" t="s">
        <v>32</v>
      </c>
      <c r="J250" s="322">
        <v>45789</v>
      </c>
      <c r="K250" s="117">
        <v>1318</v>
      </c>
      <c r="L250" s="106">
        <v>4372540</v>
      </c>
      <c r="M250" s="104" t="s">
        <v>526</v>
      </c>
      <c r="N250" s="62">
        <f t="shared" si="25"/>
        <v>32</v>
      </c>
    </row>
    <row r="251" spans="1:14" ht="15" x14ac:dyDescent="0.25">
      <c r="A251" s="118"/>
      <c r="B251" s="118"/>
      <c r="C251" s="189"/>
      <c r="D251" s="319"/>
      <c r="E251" s="119"/>
      <c r="F251" s="118"/>
      <c r="G251" s="118"/>
      <c r="H251" s="120"/>
      <c r="I251" s="118"/>
      <c r="J251" s="121"/>
      <c r="K251" s="117">
        <v>1319</v>
      </c>
      <c r="L251" s="106">
        <v>99900</v>
      </c>
      <c r="M251" s="104" t="s">
        <v>590</v>
      </c>
      <c r="N251" s="62">
        <f t="shared" si="25"/>
        <v>0</v>
      </c>
    </row>
    <row r="252" spans="1:14" s="103" customFormat="1" ht="15" x14ac:dyDescent="0.25">
      <c r="A252" s="161" t="s">
        <v>13</v>
      </c>
      <c r="B252" s="161">
        <v>1079</v>
      </c>
      <c r="C252" s="162" t="s">
        <v>489</v>
      </c>
      <c r="D252" s="163">
        <v>45763</v>
      </c>
      <c r="E252" s="164">
        <v>0.375</v>
      </c>
      <c r="F252" s="165" t="s">
        <v>490</v>
      </c>
      <c r="G252" s="165">
        <v>837</v>
      </c>
      <c r="H252" s="166">
        <v>9250000</v>
      </c>
      <c r="I252" s="165" t="s">
        <v>25</v>
      </c>
      <c r="J252" s="167">
        <v>45800</v>
      </c>
      <c r="K252" s="112">
        <v>1494</v>
      </c>
      <c r="L252" s="114">
        <v>8205500</v>
      </c>
      <c r="M252" s="112" t="s">
        <v>66</v>
      </c>
      <c r="N252" s="62">
        <f t="shared" si="25"/>
        <v>37</v>
      </c>
    </row>
    <row r="253" spans="1:14" s="102" customFormat="1" ht="15" x14ac:dyDescent="0.25">
      <c r="A253" s="129" t="s">
        <v>18</v>
      </c>
      <c r="B253" s="129">
        <v>3093</v>
      </c>
      <c r="C253" s="149" t="s">
        <v>215</v>
      </c>
      <c r="D253" s="137">
        <v>45758</v>
      </c>
      <c r="E253" s="105">
        <v>0.41666666666666669</v>
      </c>
      <c r="F253" s="104" t="s">
        <v>491</v>
      </c>
      <c r="G253" s="104">
        <v>949</v>
      </c>
      <c r="H253" s="106">
        <v>4287500</v>
      </c>
      <c r="I253" s="104" t="s">
        <v>87</v>
      </c>
      <c r="J253" s="107">
        <v>45776</v>
      </c>
      <c r="K253" s="104">
        <v>1200</v>
      </c>
      <c r="L253" s="106">
        <v>2389730</v>
      </c>
      <c r="M253" s="104" t="s">
        <v>591</v>
      </c>
      <c r="N253" s="62">
        <f t="shared" si="25"/>
        <v>18</v>
      </c>
    </row>
    <row r="254" spans="1:14" ht="15" x14ac:dyDescent="0.25">
      <c r="A254" s="131"/>
      <c r="B254" s="131"/>
      <c r="C254" s="131" t="s">
        <v>492</v>
      </c>
      <c r="D254" s="142">
        <v>45762</v>
      </c>
      <c r="E254" s="116">
        <v>0.375</v>
      </c>
      <c r="F254" s="112" t="s">
        <v>262</v>
      </c>
      <c r="G254" s="112"/>
      <c r="H254" s="114"/>
      <c r="I254" s="112"/>
      <c r="J254" s="115"/>
      <c r="K254" s="112"/>
      <c r="L254" s="114"/>
      <c r="M254" s="112"/>
      <c r="N254" s="62"/>
    </row>
    <row r="255" spans="1:14" ht="15" x14ac:dyDescent="0.25">
      <c r="A255" s="312" t="s">
        <v>18</v>
      </c>
      <c r="B255" s="190">
        <v>3094</v>
      </c>
      <c r="C255" s="371" t="s">
        <v>493</v>
      </c>
      <c r="D255" s="372">
        <v>45762</v>
      </c>
      <c r="E255" s="314">
        <v>0.41666666666666669</v>
      </c>
      <c r="F255" s="315" t="s">
        <v>494</v>
      </c>
      <c r="G255" s="315">
        <v>988</v>
      </c>
      <c r="H255" s="316">
        <v>2580000</v>
      </c>
      <c r="I255" s="315" t="s">
        <v>495</v>
      </c>
      <c r="J255" s="317">
        <v>45762</v>
      </c>
      <c r="K255" s="104">
        <v>1048</v>
      </c>
      <c r="L255" s="106">
        <v>2580000</v>
      </c>
      <c r="M255" s="104" t="s">
        <v>454</v>
      </c>
      <c r="N255" s="62">
        <f t="shared" si="25"/>
        <v>0</v>
      </c>
    </row>
    <row r="256" spans="1:14" s="103" customFormat="1" ht="15" x14ac:dyDescent="0.25">
      <c r="A256" s="157" t="s">
        <v>13</v>
      </c>
      <c r="B256" s="157">
        <v>1080</v>
      </c>
      <c r="C256" s="168" t="s">
        <v>496</v>
      </c>
      <c r="D256" s="174">
        <v>45771</v>
      </c>
      <c r="E256" s="175">
        <v>0.375</v>
      </c>
      <c r="F256" s="157" t="s">
        <v>497</v>
      </c>
      <c r="G256" s="157">
        <v>464</v>
      </c>
      <c r="H256" s="176">
        <v>15162000</v>
      </c>
      <c r="I256" s="157" t="s">
        <v>87</v>
      </c>
      <c r="J256" s="177">
        <v>45785</v>
      </c>
      <c r="K256" s="178">
        <v>1267</v>
      </c>
      <c r="L256" s="114">
        <v>3531000</v>
      </c>
      <c r="M256" s="112" t="s">
        <v>592</v>
      </c>
      <c r="N256" s="62">
        <f t="shared" si="25"/>
        <v>14</v>
      </c>
    </row>
    <row r="257" spans="1:14" s="103" customFormat="1" ht="15" x14ac:dyDescent="0.25">
      <c r="A257" s="179"/>
      <c r="B257" s="179"/>
      <c r="C257" s="180"/>
      <c r="D257" s="181"/>
      <c r="E257" s="182"/>
      <c r="F257" s="179"/>
      <c r="G257" s="179"/>
      <c r="H257" s="183"/>
      <c r="I257" s="179"/>
      <c r="J257" s="184"/>
      <c r="K257" s="178">
        <v>1268</v>
      </c>
      <c r="L257" s="114">
        <v>4444000</v>
      </c>
      <c r="M257" s="112" t="s">
        <v>461</v>
      </c>
      <c r="N257" s="62">
        <f t="shared" si="25"/>
        <v>0</v>
      </c>
    </row>
    <row r="258" spans="1:14" s="103" customFormat="1" ht="15" x14ac:dyDescent="0.25">
      <c r="A258" s="179"/>
      <c r="B258" s="179"/>
      <c r="C258" s="180"/>
      <c r="D258" s="181"/>
      <c r="E258" s="182"/>
      <c r="F258" s="179"/>
      <c r="G258" s="179"/>
      <c r="H258" s="183"/>
      <c r="I258" s="179"/>
      <c r="J258" s="184"/>
      <c r="K258" s="178">
        <v>1269</v>
      </c>
      <c r="L258" s="114">
        <v>1552200</v>
      </c>
      <c r="M258" s="112" t="s">
        <v>593</v>
      </c>
      <c r="N258" s="62">
        <f t="shared" si="25"/>
        <v>0</v>
      </c>
    </row>
    <row r="259" spans="1:14" s="103" customFormat="1" ht="15" x14ac:dyDescent="0.25">
      <c r="A259" s="179"/>
      <c r="B259" s="179"/>
      <c r="C259" s="180"/>
      <c r="D259" s="181"/>
      <c r="E259" s="182"/>
      <c r="F259" s="179"/>
      <c r="G259" s="179"/>
      <c r="H259" s="183"/>
      <c r="I259" s="179"/>
      <c r="J259" s="184"/>
      <c r="K259" s="178">
        <v>1270</v>
      </c>
      <c r="L259" s="114">
        <v>980000</v>
      </c>
      <c r="M259" s="112" t="s">
        <v>594</v>
      </c>
      <c r="N259" s="62">
        <f t="shared" si="25"/>
        <v>0</v>
      </c>
    </row>
    <row r="260" spans="1:14" s="103" customFormat="1" ht="15" x14ac:dyDescent="0.25">
      <c r="A260" s="161"/>
      <c r="B260" s="161"/>
      <c r="C260" s="162"/>
      <c r="D260" s="185"/>
      <c r="E260" s="186"/>
      <c r="F260" s="161"/>
      <c r="G260" s="161"/>
      <c r="H260" s="187"/>
      <c r="I260" s="161"/>
      <c r="J260" s="188"/>
      <c r="K260" s="178">
        <v>1271</v>
      </c>
      <c r="L260" s="114">
        <v>4288400</v>
      </c>
      <c r="M260" s="112" t="s">
        <v>595</v>
      </c>
      <c r="N260" s="62">
        <f t="shared" si="25"/>
        <v>0</v>
      </c>
    </row>
    <row r="261" spans="1:14" s="103" customFormat="1" ht="15" x14ac:dyDescent="0.25">
      <c r="A261" s="161" t="s">
        <v>13</v>
      </c>
      <c r="B261" s="161">
        <v>1081</v>
      </c>
      <c r="C261" s="417" t="s">
        <v>498</v>
      </c>
      <c r="D261" s="159">
        <v>45771</v>
      </c>
      <c r="E261" s="418">
        <v>0.41666666666666669</v>
      </c>
      <c r="F261" s="165" t="s">
        <v>499</v>
      </c>
      <c r="G261" s="165">
        <v>718</v>
      </c>
      <c r="H261" s="166">
        <v>30000000</v>
      </c>
      <c r="I261" s="165" t="s">
        <v>87</v>
      </c>
      <c r="J261" s="167">
        <v>45800</v>
      </c>
      <c r="K261" s="112">
        <v>1459</v>
      </c>
      <c r="L261" s="114">
        <v>23760000</v>
      </c>
      <c r="M261" s="112" t="s">
        <v>749</v>
      </c>
      <c r="N261" s="62">
        <f t="shared" si="25"/>
        <v>29</v>
      </c>
    </row>
    <row r="262" spans="1:14" s="103" customFormat="1" ht="15" x14ac:dyDescent="0.25">
      <c r="A262" s="157" t="s">
        <v>13</v>
      </c>
      <c r="B262" s="157">
        <v>1082</v>
      </c>
      <c r="C262" s="420" t="s">
        <v>500</v>
      </c>
      <c r="D262" s="421">
        <v>45771</v>
      </c>
      <c r="E262" s="170">
        <v>0.45833333333333331</v>
      </c>
      <c r="F262" s="171" t="s">
        <v>501</v>
      </c>
      <c r="G262" s="171">
        <v>972</v>
      </c>
      <c r="H262" s="172">
        <v>20810272</v>
      </c>
      <c r="I262" s="171" t="s">
        <v>502</v>
      </c>
      <c r="J262" s="173">
        <v>45800</v>
      </c>
      <c r="K262" s="112">
        <v>1490</v>
      </c>
      <c r="L262" s="114">
        <v>13846856</v>
      </c>
      <c r="M262" s="112" t="s">
        <v>526</v>
      </c>
      <c r="N262" s="62">
        <f t="shared" si="25"/>
        <v>29</v>
      </c>
    </row>
    <row r="263" spans="1:14" s="103" customFormat="1" ht="15" x14ac:dyDescent="0.25">
      <c r="A263" s="157" t="s">
        <v>13</v>
      </c>
      <c r="B263" s="157">
        <v>1083</v>
      </c>
      <c r="C263" s="157" t="s">
        <v>503</v>
      </c>
      <c r="D263" s="174">
        <v>45772</v>
      </c>
      <c r="E263" s="175">
        <v>0.375</v>
      </c>
      <c r="F263" s="157" t="s">
        <v>504</v>
      </c>
      <c r="G263" s="157">
        <v>966</v>
      </c>
      <c r="H263" s="176">
        <v>11894400</v>
      </c>
      <c r="I263" s="157" t="s">
        <v>502</v>
      </c>
      <c r="J263" s="423">
        <v>45800</v>
      </c>
      <c r="K263" s="178">
        <v>1492</v>
      </c>
      <c r="L263" s="114">
        <v>1797975</v>
      </c>
      <c r="M263" s="112" t="s">
        <v>58</v>
      </c>
      <c r="N263" s="62">
        <f t="shared" si="25"/>
        <v>28</v>
      </c>
    </row>
    <row r="264" spans="1:14" s="103" customFormat="1" ht="15" x14ac:dyDescent="0.25">
      <c r="A264" s="161"/>
      <c r="B264" s="161"/>
      <c r="C264" s="161"/>
      <c r="D264" s="185"/>
      <c r="E264" s="186"/>
      <c r="F264" s="161"/>
      <c r="G264" s="161"/>
      <c r="H264" s="187"/>
      <c r="I264" s="161"/>
      <c r="J264" s="424"/>
      <c r="K264" s="178">
        <v>1493</v>
      </c>
      <c r="L264" s="114">
        <v>5190000</v>
      </c>
      <c r="M264" s="112" t="s">
        <v>750</v>
      </c>
      <c r="N264" s="62">
        <f t="shared" si="25"/>
        <v>0</v>
      </c>
    </row>
    <row r="265" spans="1:14" ht="15" x14ac:dyDescent="0.25">
      <c r="A265" s="118" t="s">
        <v>18</v>
      </c>
      <c r="B265" s="118">
        <v>3095</v>
      </c>
      <c r="C265" s="422" t="s">
        <v>505</v>
      </c>
      <c r="D265" s="377">
        <v>45768</v>
      </c>
      <c r="E265" s="342">
        <v>0.375</v>
      </c>
      <c r="F265" s="343" t="s">
        <v>506</v>
      </c>
      <c r="G265" s="343">
        <v>786</v>
      </c>
      <c r="H265" s="344">
        <v>10500000</v>
      </c>
      <c r="I265" s="343" t="s">
        <v>21</v>
      </c>
      <c r="J265" s="345">
        <v>45790</v>
      </c>
      <c r="K265" s="104">
        <v>1340</v>
      </c>
      <c r="L265" s="106">
        <v>8480000</v>
      </c>
      <c r="M265" s="104" t="s">
        <v>596</v>
      </c>
      <c r="N265" s="62">
        <f t="shared" ref="N265:N266" si="26">J265-D265</f>
        <v>22</v>
      </c>
    </row>
    <row r="266" spans="1:14" s="103" customFormat="1" ht="15" x14ac:dyDescent="0.25">
      <c r="A266" s="131" t="s">
        <v>13</v>
      </c>
      <c r="B266" s="131">
        <v>1084</v>
      </c>
      <c r="C266" s="425" t="s">
        <v>507</v>
      </c>
      <c r="D266" s="419">
        <v>45772</v>
      </c>
      <c r="E266" s="116">
        <v>0.41666666666666669</v>
      </c>
      <c r="F266" s="112" t="s">
        <v>508</v>
      </c>
      <c r="G266" s="112">
        <v>894</v>
      </c>
      <c r="H266" s="114">
        <v>67997000</v>
      </c>
      <c r="I266" s="112" t="s">
        <v>32</v>
      </c>
      <c r="J266" s="115">
        <v>45813</v>
      </c>
      <c r="K266" s="112">
        <v>1611</v>
      </c>
      <c r="L266" s="114">
        <v>27330650</v>
      </c>
      <c r="M266" s="112" t="s">
        <v>798</v>
      </c>
      <c r="N266" s="62">
        <f t="shared" si="26"/>
        <v>41</v>
      </c>
    </row>
    <row r="267" spans="1:14" s="103" customFormat="1" ht="15" x14ac:dyDescent="0.25">
      <c r="A267" s="123" t="s">
        <v>13</v>
      </c>
      <c r="B267" s="123">
        <v>1085</v>
      </c>
      <c r="C267" s="122" t="s">
        <v>509</v>
      </c>
      <c r="D267" s="68">
        <v>45785</v>
      </c>
      <c r="E267" s="69">
        <v>0.41666666666666669</v>
      </c>
      <c r="F267" s="15" t="s">
        <v>510</v>
      </c>
      <c r="G267" s="15">
        <f ca="1">-G267</f>
        <v>0</v>
      </c>
      <c r="H267" s="16"/>
      <c r="I267" s="15" t="s">
        <v>511</v>
      </c>
      <c r="J267" s="17"/>
      <c r="K267" s="15"/>
      <c r="L267" s="16"/>
      <c r="M267" s="15"/>
      <c r="N267" s="70"/>
    </row>
    <row r="268" spans="1:14" s="103" customFormat="1" ht="15" x14ac:dyDescent="0.25">
      <c r="A268" s="131" t="s">
        <v>13</v>
      </c>
      <c r="B268" s="131">
        <v>1086</v>
      </c>
      <c r="C268" s="425" t="s">
        <v>512</v>
      </c>
      <c r="D268" s="419">
        <v>45782</v>
      </c>
      <c r="E268" s="116">
        <v>0.41666666666666669</v>
      </c>
      <c r="F268" s="112" t="s">
        <v>513</v>
      </c>
      <c r="G268" s="112">
        <v>1093</v>
      </c>
      <c r="H268" s="114">
        <v>449999780.5</v>
      </c>
      <c r="I268" s="112" t="s">
        <v>87</v>
      </c>
      <c r="J268" s="115">
        <v>45800</v>
      </c>
      <c r="K268" s="112">
        <v>1488</v>
      </c>
      <c r="L268" s="114">
        <v>414416700</v>
      </c>
      <c r="M268" s="112" t="s">
        <v>751</v>
      </c>
      <c r="N268" s="62">
        <f t="shared" ref="N268:N280" si="27">J268-D268</f>
        <v>18</v>
      </c>
    </row>
    <row r="269" spans="1:14" s="102" customFormat="1" ht="15" x14ac:dyDescent="0.25">
      <c r="A269" s="129" t="s">
        <v>18</v>
      </c>
      <c r="B269" s="129">
        <v>3096</v>
      </c>
      <c r="C269" s="375" t="s">
        <v>514</v>
      </c>
      <c r="D269" s="370">
        <v>45769</v>
      </c>
      <c r="E269" s="105">
        <v>0.375</v>
      </c>
      <c r="F269" s="104" t="s">
        <v>515</v>
      </c>
      <c r="G269" s="104">
        <v>1053</v>
      </c>
      <c r="H269" s="106">
        <v>4500000</v>
      </c>
      <c r="I269" s="104" t="s">
        <v>112</v>
      </c>
      <c r="J269" s="107">
        <v>45797</v>
      </c>
      <c r="K269" s="104">
        <v>1408</v>
      </c>
      <c r="L269" s="106">
        <v>2670000</v>
      </c>
      <c r="M269" s="104" t="s">
        <v>311</v>
      </c>
      <c r="N269" s="62">
        <f t="shared" si="27"/>
        <v>28</v>
      </c>
    </row>
    <row r="270" spans="1:14" s="102" customFormat="1" ht="15" x14ac:dyDescent="0.25">
      <c r="A270" s="129" t="s">
        <v>18</v>
      </c>
      <c r="B270" s="129">
        <v>3097</v>
      </c>
      <c r="C270" s="375" t="s">
        <v>516</v>
      </c>
      <c r="D270" s="370">
        <v>45769</v>
      </c>
      <c r="E270" s="105">
        <v>0.41666666666666669</v>
      </c>
      <c r="F270" s="104" t="s">
        <v>517</v>
      </c>
      <c r="G270" s="104">
        <v>1043</v>
      </c>
      <c r="H270" s="106">
        <v>3130500</v>
      </c>
      <c r="I270" s="104" t="s">
        <v>55</v>
      </c>
      <c r="J270" s="107">
        <v>45793</v>
      </c>
      <c r="K270" s="104">
        <v>1389</v>
      </c>
      <c r="L270" s="106">
        <v>3394206</v>
      </c>
      <c r="M270" s="104" t="s">
        <v>597</v>
      </c>
      <c r="N270" s="62">
        <f t="shared" si="27"/>
        <v>24</v>
      </c>
    </row>
    <row r="271" spans="1:14" ht="15" x14ac:dyDescent="0.25">
      <c r="A271" s="312" t="s">
        <v>18</v>
      </c>
      <c r="B271" s="312">
        <v>3098</v>
      </c>
      <c r="C271" s="426" t="s">
        <v>85</v>
      </c>
      <c r="D271" s="372">
        <v>45769</v>
      </c>
      <c r="E271" s="314">
        <v>0.45833333333333331</v>
      </c>
      <c r="F271" s="315" t="s">
        <v>518</v>
      </c>
      <c r="G271" s="315">
        <v>1020</v>
      </c>
      <c r="H271" s="316">
        <v>4163400</v>
      </c>
      <c r="I271" s="315" t="s">
        <v>87</v>
      </c>
      <c r="J271" s="317">
        <v>45793</v>
      </c>
      <c r="K271" s="104">
        <v>1387</v>
      </c>
      <c r="L271" s="106">
        <v>3484542</v>
      </c>
      <c r="M271" s="104" t="s">
        <v>88</v>
      </c>
      <c r="N271" s="62">
        <f t="shared" si="27"/>
        <v>24</v>
      </c>
    </row>
    <row r="272" spans="1:14" ht="15" x14ac:dyDescent="0.25">
      <c r="A272" s="312" t="s">
        <v>18</v>
      </c>
      <c r="B272" s="312">
        <v>3099</v>
      </c>
      <c r="C272" s="313" t="s">
        <v>519</v>
      </c>
      <c r="D272" s="318">
        <v>45770</v>
      </c>
      <c r="E272" s="320">
        <v>0.375</v>
      </c>
      <c r="F272" s="312" t="s">
        <v>520</v>
      </c>
      <c r="G272" s="312">
        <v>976</v>
      </c>
      <c r="H272" s="321">
        <v>3000000</v>
      </c>
      <c r="I272" s="312" t="s">
        <v>112</v>
      </c>
      <c r="J272" s="322">
        <v>45797</v>
      </c>
      <c r="K272" s="117">
        <v>1409</v>
      </c>
      <c r="L272" s="106">
        <v>422000</v>
      </c>
      <c r="M272" s="104" t="s">
        <v>752</v>
      </c>
      <c r="N272" s="62">
        <f t="shared" si="27"/>
        <v>27</v>
      </c>
    </row>
    <row r="273" spans="1:14" ht="15" x14ac:dyDescent="0.25">
      <c r="A273" s="118"/>
      <c r="B273" s="118"/>
      <c r="C273" s="189"/>
      <c r="D273" s="319"/>
      <c r="E273" s="119"/>
      <c r="F273" s="118"/>
      <c r="G273" s="118"/>
      <c r="H273" s="120"/>
      <c r="I273" s="118"/>
      <c r="J273" s="121"/>
      <c r="K273" s="117">
        <v>1410</v>
      </c>
      <c r="L273" s="106">
        <v>849000</v>
      </c>
      <c r="M273" s="104" t="s">
        <v>753</v>
      </c>
      <c r="N273" s="62">
        <f t="shared" si="27"/>
        <v>0</v>
      </c>
    </row>
    <row r="274" spans="1:14" ht="15" x14ac:dyDescent="0.25">
      <c r="A274" s="157" t="s">
        <v>13</v>
      </c>
      <c r="B274" s="157">
        <v>1087</v>
      </c>
      <c r="C274" s="168" t="s">
        <v>521</v>
      </c>
      <c r="D274" s="174">
        <v>45776</v>
      </c>
      <c r="E274" s="175">
        <v>0.375</v>
      </c>
      <c r="F274" s="157" t="s">
        <v>522</v>
      </c>
      <c r="G274" s="157">
        <v>1042</v>
      </c>
      <c r="H274" s="176">
        <v>59870000</v>
      </c>
      <c r="I274" s="157" t="s">
        <v>396</v>
      </c>
      <c r="J274" s="177">
        <v>45810</v>
      </c>
      <c r="K274" s="178">
        <v>1558</v>
      </c>
      <c r="L274" s="114">
        <v>1572500</v>
      </c>
      <c r="M274" s="112" t="s">
        <v>754</v>
      </c>
      <c r="N274" s="62">
        <f t="shared" si="27"/>
        <v>34</v>
      </c>
    </row>
    <row r="275" spans="1:14" ht="15" x14ac:dyDescent="0.25">
      <c r="A275" s="161"/>
      <c r="B275" s="161"/>
      <c r="C275" s="162"/>
      <c r="D275" s="185"/>
      <c r="E275" s="186"/>
      <c r="F275" s="161"/>
      <c r="G275" s="161"/>
      <c r="H275" s="187"/>
      <c r="I275" s="161"/>
      <c r="J275" s="188"/>
      <c r="K275" s="178">
        <v>1559</v>
      </c>
      <c r="L275" s="114">
        <v>43271000</v>
      </c>
      <c r="M275" s="112" t="s">
        <v>755</v>
      </c>
      <c r="N275" s="62">
        <f t="shared" si="27"/>
        <v>0</v>
      </c>
    </row>
    <row r="276" spans="1:14" ht="15" x14ac:dyDescent="0.25">
      <c r="A276" s="161" t="s">
        <v>13</v>
      </c>
      <c r="B276" s="161">
        <v>1088</v>
      </c>
      <c r="C276" s="417" t="s">
        <v>530</v>
      </c>
      <c r="D276" s="159">
        <v>45777</v>
      </c>
      <c r="E276" s="164">
        <v>0.375</v>
      </c>
      <c r="F276" s="165" t="s">
        <v>531</v>
      </c>
      <c r="G276" s="165">
        <v>855</v>
      </c>
      <c r="H276" s="166">
        <v>7800000</v>
      </c>
      <c r="I276" s="165" t="s">
        <v>25</v>
      </c>
      <c r="J276" s="167">
        <v>45813</v>
      </c>
      <c r="K276" s="112">
        <v>1608</v>
      </c>
      <c r="L276" s="114">
        <v>6700000</v>
      </c>
      <c r="M276" s="112" t="s">
        <v>303</v>
      </c>
      <c r="N276" s="62">
        <f t="shared" si="27"/>
        <v>36</v>
      </c>
    </row>
    <row r="277" spans="1:14" s="103" customFormat="1" ht="15" x14ac:dyDescent="0.25">
      <c r="A277" s="131" t="s">
        <v>171</v>
      </c>
      <c r="B277" s="131">
        <v>1089</v>
      </c>
      <c r="C277" s="425" t="s">
        <v>532</v>
      </c>
      <c r="D277" s="419">
        <v>45777</v>
      </c>
      <c r="E277" s="116">
        <v>0.41666666666666669</v>
      </c>
      <c r="F277" s="112" t="s">
        <v>533</v>
      </c>
      <c r="G277" s="112">
        <v>497</v>
      </c>
      <c r="H277" s="114">
        <v>6750000</v>
      </c>
      <c r="I277" s="112" t="s">
        <v>77</v>
      </c>
      <c r="J277" s="115">
        <v>45813</v>
      </c>
      <c r="K277" s="112">
        <v>1601</v>
      </c>
      <c r="L277" s="114">
        <v>6747000</v>
      </c>
      <c r="M277" s="112" t="s">
        <v>799</v>
      </c>
      <c r="N277" s="62">
        <f t="shared" si="27"/>
        <v>36</v>
      </c>
    </row>
    <row r="278" spans="1:14" s="102" customFormat="1" ht="15" x14ac:dyDescent="0.25">
      <c r="A278" s="129" t="s">
        <v>18</v>
      </c>
      <c r="B278" s="129">
        <v>3100</v>
      </c>
      <c r="C278" s="375" t="s">
        <v>534</v>
      </c>
      <c r="D278" s="370">
        <v>45771</v>
      </c>
      <c r="E278" s="105">
        <v>0.5</v>
      </c>
      <c r="F278" s="104" t="s">
        <v>535</v>
      </c>
      <c r="G278" s="104">
        <v>1157</v>
      </c>
      <c r="H278" s="106">
        <v>3900000</v>
      </c>
      <c r="I278" s="104" t="s">
        <v>536</v>
      </c>
      <c r="J278" s="107">
        <v>45771</v>
      </c>
      <c r="K278" s="104">
        <v>1139</v>
      </c>
      <c r="L278" s="106">
        <v>3900000</v>
      </c>
      <c r="M278" s="104" t="s">
        <v>448</v>
      </c>
      <c r="N278" s="62">
        <f t="shared" si="27"/>
        <v>0</v>
      </c>
    </row>
    <row r="279" spans="1:14" s="103" customFormat="1" ht="15" x14ac:dyDescent="0.25">
      <c r="A279" s="131"/>
      <c r="B279" s="131"/>
      <c r="C279" s="425" t="s">
        <v>537</v>
      </c>
      <c r="D279" s="419">
        <v>45772</v>
      </c>
      <c r="E279" s="116">
        <v>0.45833333333333331</v>
      </c>
      <c r="F279" s="112" t="s">
        <v>538</v>
      </c>
      <c r="G279" s="112"/>
      <c r="H279" s="114"/>
      <c r="I279" s="112"/>
      <c r="J279" s="115"/>
      <c r="K279" s="112"/>
      <c r="L279" s="114"/>
      <c r="M279" s="112"/>
      <c r="N279" s="70"/>
    </row>
    <row r="280" spans="1:14" s="152" customFormat="1" ht="15" x14ac:dyDescent="0.25">
      <c r="A280" s="462" t="s">
        <v>49</v>
      </c>
      <c r="B280" s="462">
        <v>2006</v>
      </c>
      <c r="C280" s="463" t="s">
        <v>539</v>
      </c>
      <c r="D280" s="464">
        <v>45776</v>
      </c>
      <c r="E280" s="465">
        <v>0.41666666666666669</v>
      </c>
      <c r="F280" s="466" t="s">
        <v>540</v>
      </c>
      <c r="G280" s="466">
        <v>954</v>
      </c>
      <c r="H280" s="467">
        <v>44076106.420000002</v>
      </c>
      <c r="I280" s="466" t="s">
        <v>32</v>
      </c>
      <c r="J280" s="468">
        <v>45826</v>
      </c>
      <c r="K280" s="466">
        <v>1709</v>
      </c>
      <c r="L280" s="467">
        <v>47294467.609999999</v>
      </c>
      <c r="M280" s="466" t="s">
        <v>468</v>
      </c>
      <c r="N280" s="62">
        <f t="shared" si="27"/>
        <v>50</v>
      </c>
    </row>
    <row r="281" spans="1:14" ht="15" x14ac:dyDescent="0.25">
      <c r="A281" s="131" t="s">
        <v>13</v>
      </c>
      <c r="B281" s="131">
        <v>1090</v>
      </c>
      <c r="C281" s="425" t="s">
        <v>541</v>
      </c>
      <c r="D281" s="419">
        <v>45782</v>
      </c>
      <c r="E281" s="116">
        <v>0.375</v>
      </c>
      <c r="F281" s="112" t="s">
        <v>542</v>
      </c>
      <c r="G281" s="112">
        <v>985</v>
      </c>
      <c r="H281" s="114">
        <v>6000000</v>
      </c>
      <c r="I281" s="112" t="s">
        <v>543</v>
      </c>
      <c r="J281" s="115">
        <v>45819</v>
      </c>
      <c r="K281" s="112">
        <v>1659</v>
      </c>
      <c r="L281" s="114">
        <v>4243750</v>
      </c>
      <c r="M281" s="112" t="s">
        <v>58</v>
      </c>
      <c r="N281" s="62">
        <f t="shared" ref="N281:N282" si="28">J281-D281</f>
        <v>37</v>
      </c>
    </row>
    <row r="282" spans="1:14" ht="15" x14ac:dyDescent="0.25">
      <c r="A282" s="157" t="s">
        <v>13</v>
      </c>
      <c r="B282" s="157">
        <v>1091</v>
      </c>
      <c r="C282" s="440" t="s">
        <v>544</v>
      </c>
      <c r="D282" s="421">
        <v>45782</v>
      </c>
      <c r="E282" s="170">
        <v>0.5</v>
      </c>
      <c r="F282" s="171" t="s">
        <v>545</v>
      </c>
      <c r="G282" s="171">
        <v>977</v>
      </c>
      <c r="H282" s="172">
        <v>26100000</v>
      </c>
      <c r="I282" s="171" t="s">
        <v>240</v>
      </c>
      <c r="J282" s="173">
        <v>45819</v>
      </c>
      <c r="K282" s="112">
        <v>1658</v>
      </c>
      <c r="L282" s="114">
        <v>8370000</v>
      </c>
      <c r="M282" s="112" t="s">
        <v>463</v>
      </c>
      <c r="N282" s="62">
        <f t="shared" si="28"/>
        <v>37</v>
      </c>
    </row>
    <row r="283" spans="1:14" ht="15" x14ac:dyDescent="0.25">
      <c r="A283" s="157" t="s">
        <v>13</v>
      </c>
      <c r="B283" s="157">
        <v>1092</v>
      </c>
      <c r="C283" s="168" t="s">
        <v>546</v>
      </c>
      <c r="D283" s="174">
        <v>45782</v>
      </c>
      <c r="E283" s="175">
        <v>0.54166666666666663</v>
      </c>
      <c r="F283" s="157" t="s">
        <v>547</v>
      </c>
      <c r="G283" s="157">
        <v>1033</v>
      </c>
      <c r="H283" s="176">
        <v>13512000</v>
      </c>
      <c r="I283" s="157" t="s">
        <v>55</v>
      </c>
      <c r="J283" s="427">
        <v>45784</v>
      </c>
      <c r="K283" s="178">
        <v>1242</v>
      </c>
      <c r="L283" s="114">
        <v>3985800</v>
      </c>
      <c r="M283" s="112" t="s">
        <v>756</v>
      </c>
      <c r="N283" s="62">
        <f t="shared" ref="N283:N284" si="29">J283-D283</f>
        <v>2</v>
      </c>
    </row>
    <row r="284" spans="1:14" ht="15" x14ac:dyDescent="0.25">
      <c r="A284" s="161"/>
      <c r="B284" s="161"/>
      <c r="C284" s="162"/>
      <c r="D284" s="185"/>
      <c r="E284" s="186"/>
      <c r="F284" s="161"/>
      <c r="G284" s="161"/>
      <c r="H284" s="187"/>
      <c r="I284" s="161"/>
      <c r="J284" s="428"/>
      <c r="K284" s="178">
        <v>1243</v>
      </c>
      <c r="L284" s="114">
        <v>7242000</v>
      </c>
      <c r="M284" s="112" t="s">
        <v>61</v>
      </c>
      <c r="N284" s="62">
        <f t="shared" si="29"/>
        <v>0</v>
      </c>
    </row>
    <row r="285" spans="1:14" ht="15" x14ac:dyDescent="0.25">
      <c r="A285" s="160" t="s">
        <v>13</v>
      </c>
      <c r="B285" s="160">
        <v>1093</v>
      </c>
      <c r="C285" s="373" t="s">
        <v>548</v>
      </c>
      <c r="D285" s="374">
        <v>45784</v>
      </c>
      <c r="E285" s="367">
        <v>0.375</v>
      </c>
      <c r="F285" s="18" t="s">
        <v>418</v>
      </c>
      <c r="G285" s="18">
        <v>734</v>
      </c>
      <c r="H285" s="368">
        <v>29067400</v>
      </c>
      <c r="I285" s="18" t="s">
        <v>25</v>
      </c>
      <c r="J285" s="369"/>
      <c r="K285" s="60"/>
      <c r="L285" s="61"/>
      <c r="M285" s="60"/>
      <c r="N285" s="62"/>
    </row>
    <row r="286" spans="1:14" s="102" customFormat="1" ht="15" x14ac:dyDescent="0.25">
      <c r="A286" s="129" t="s">
        <v>18</v>
      </c>
      <c r="B286" s="129">
        <v>3101</v>
      </c>
      <c r="C286" s="375" t="s">
        <v>549</v>
      </c>
      <c r="D286" s="370">
        <v>45775</v>
      </c>
      <c r="E286" s="105">
        <v>0.375</v>
      </c>
      <c r="F286" s="104" t="s">
        <v>550</v>
      </c>
      <c r="G286" s="104">
        <v>1147</v>
      </c>
      <c r="H286" s="106">
        <v>4687400</v>
      </c>
      <c r="I286" s="104" t="s">
        <v>21</v>
      </c>
      <c r="J286" s="107">
        <v>45782</v>
      </c>
      <c r="K286" s="104"/>
      <c r="L286" s="106"/>
      <c r="M286" s="104" t="s">
        <v>598</v>
      </c>
      <c r="N286" s="62">
        <f t="shared" ref="N286:N296" si="30">J286-D286</f>
        <v>7</v>
      </c>
    </row>
    <row r="287" spans="1:14" ht="15" x14ac:dyDescent="0.25">
      <c r="A287" s="131" t="s">
        <v>13</v>
      </c>
      <c r="B287" s="131">
        <v>1094</v>
      </c>
      <c r="C287" s="425" t="s">
        <v>551</v>
      </c>
      <c r="D287" s="419">
        <v>45784</v>
      </c>
      <c r="E287" s="116">
        <v>0.41666666666666669</v>
      </c>
      <c r="F287" s="112" t="s">
        <v>552</v>
      </c>
      <c r="G287" s="112">
        <v>765</v>
      </c>
      <c r="H287" s="114">
        <v>34685480</v>
      </c>
      <c r="I287" s="112" t="s">
        <v>87</v>
      </c>
      <c r="J287" s="115">
        <v>45819</v>
      </c>
      <c r="K287" s="112">
        <v>1660</v>
      </c>
      <c r="L287" s="114">
        <v>31590100</v>
      </c>
      <c r="M287" s="112" t="s">
        <v>800</v>
      </c>
      <c r="N287" s="62">
        <f t="shared" si="30"/>
        <v>35</v>
      </c>
    </row>
    <row r="288" spans="1:14" s="102" customFormat="1" ht="15" x14ac:dyDescent="0.25">
      <c r="A288" s="312" t="s">
        <v>18</v>
      </c>
      <c r="B288" s="312">
        <v>3102</v>
      </c>
      <c r="C288" s="426" t="s">
        <v>553</v>
      </c>
      <c r="D288" s="372">
        <v>45775</v>
      </c>
      <c r="E288" s="314">
        <v>0.5</v>
      </c>
      <c r="F288" s="315" t="s">
        <v>554</v>
      </c>
      <c r="G288" s="315">
        <v>1132</v>
      </c>
      <c r="H288" s="316">
        <v>3600000</v>
      </c>
      <c r="I288" s="315" t="s">
        <v>150</v>
      </c>
      <c r="J288" s="317">
        <v>45786</v>
      </c>
      <c r="K288" s="104">
        <v>1290</v>
      </c>
      <c r="L288" s="106">
        <v>1940000</v>
      </c>
      <c r="M288" s="104" t="s">
        <v>444</v>
      </c>
      <c r="N288" s="62">
        <f t="shared" si="30"/>
        <v>11</v>
      </c>
    </row>
    <row r="289" spans="1:14" s="102" customFormat="1" ht="15" x14ac:dyDescent="0.25">
      <c r="A289" s="312" t="s">
        <v>18</v>
      </c>
      <c r="B289" s="312">
        <v>3103</v>
      </c>
      <c r="C289" s="313" t="s">
        <v>555</v>
      </c>
      <c r="D289" s="318">
        <v>45776</v>
      </c>
      <c r="E289" s="320">
        <v>0.5</v>
      </c>
      <c r="F289" s="312" t="s">
        <v>556</v>
      </c>
      <c r="G289" s="312">
        <v>1177</v>
      </c>
      <c r="H289" s="321">
        <v>2937300</v>
      </c>
      <c r="I289" s="312" t="s">
        <v>87</v>
      </c>
      <c r="J289" s="322">
        <v>45807</v>
      </c>
      <c r="K289" s="117">
        <v>1554</v>
      </c>
      <c r="L289" s="106">
        <v>1911560</v>
      </c>
      <c r="M289" s="104" t="s">
        <v>757</v>
      </c>
      <c r="N289" s="62">
        <f t="shared" si="30"/>
        <v>31</v>
      </c>
    </row>
    <row r="290" spans="1:14" s="102" customFormat="1" ht="15" x14ac:dyDescent="0.25">
      <c r="A290" s="190"/>
      <c r="B290" s="190"/>
      <c r="C290" s="191"/>
      <c r="D290" s="351"/>
      <c r="E290" s="193"/>
      <c r="F290" s="190"/>
      <c r="G290" s="190"/>
      <c r="H290" s="194"/>
      <c r="I290" s="190"/>
      <c r="J290" s="195"/>
      <c r="K290" s="117">
        <v>1555</v>
      </c>
      <c r="L290" s="106">
        <v>456170</v>
      </c>
      <c r="M290" s="104" t="s">
        <v>758</v>
      </c>
      <c r="N290" s="62">
        <f t="shared" si="30"/>
        <v>0</v>
      </c>
    </row>
    <row r="291" spans="1:14" s="102" customFormat="1" ht="15" x14ac:dyDescent="0.25">
      <c r="A291" s="118"/>
      <c r="B291" s="118"/>
      <c r="C291" s="189"/>
      <c r="D291" s="319"/>
      <c r="E291" s="119"/>
      <c r="F291" s="118"/>
      <c r="G291" s="118"/>
      <c r="H291" s="120"/>
      <c r="I291" s="118"/>
      <c r="J291" s="121"/>
      <c r="K291" s="117">
        <v>1556</v>
      </c>
      <c r="L291" s="106">
        <v>223200</v>
      </c>
      <c r="M291" s="104" t="s">
        <v>452</v>
      </c>
      <c r="N291" s="62">
        <f t="shared" si="30"/>
        <v>0</v>
      </c>
    </row>
    <row r="292" spans="1:14" s="102" customFormat="1" ht="15" x14ac:dyDescent="0.25">
      <c r="A292" s="118" t="s">
        <v>18</v>
      </c>
      <c r="B292" s="118">
        <v>3104</v>
      </c>
      <c r="C292" s="429" t="s">
        <v>599</v>
      </c>
      <c r="D292" s="377">
        <v>45777</v>
      </c>
      <c r="E292" s="342">
        <v>0.45833333333333331</v>
      </c>
      <c r="F292" s="343" t="s">
        <v>600</v>
      </c>
      <c r="G292" s="343">
        <v>1056</v>
      </c>
      <c r="H292" s="344">
        <v>2800300</v>
      </c>
      <c r="I292" s="343" t="s">
        <v>115</v>
      </c>
      <c r="J292" s="345">
        <v>45800</v>
      </c>
      <c r="K292" s="104">
        <v>1458</v>
      </c>
      <c r="L292" s="106">
        <v>2879000</v>
      </c>
      <c r="M292" s="104" t="s">
        <v>452</v>
      </c>
      <c r="N292" s="62">
        <f t="shared" si="30"/>
        <v>23</v>
      </c>
    </row>
    <row r="293" spans="1:14" ht="15" x14ac:dyDescent="0.25">
      <c r="A293" s="469" t="s">
        <v>13</v>
      </c>
      <c r="B293" s="469">
        <v>1095</v>
      </c>
      <c r="C293" s="470" t="s">
        <v>521</v>
      </c>
      <c r="D293" s="471">
        <v>45786</v>
      </c>
      <c r="E293" s="472">
        <v>0.375</v>
      </c>
      <c r="F293" s="473" t="s">
        <v>601</v>
      </c>
      <c r="G293" s="473">
        <v>729</v>
      </c>
      <c r="H293" s="474">
        <v>98800000</v>
      </c>
      <c r="I293" s="473" t="s">
        <v>602</v>
      </c>
      <c r="J293" s="475">
        <v>45827</v>
      </c>
      <c r="K293" s="86">
        <v>1721</v>
      </c>
      <c r="L293" s="87">
        <v>76413000</v>
      </c>
      <c r="M293" s="86" t="s">
        <v>803</v>
      </c>
      <c r="N293" s="62">
        <f t="shared" si="30"/>
        <v>41</v>
      </c>
    </row>
    <row r="294" spans="1:14" ht="15" x14ac:dyDescent="0.25">
      <c r="A294" s="157" t="s">
        <v>13</v>
      </c>
      <c r="B294" s="157">
        <v>1096</v>
      </c>
      <c r="C294" s="168" t="s">
        <v>603</v>
      </c>
      <c r="D294" s="174">
        <v>45786</v>
      </c>
      <c r="E294" s="175">
        <v>0.41666666666666669</v>
      </c>
      <c r="F294" s="157" t="s">
        <v>604</v>
      </c>
      <c r="G294" s="157">
        <v>1026</v>
      </c>
      <c r="H294" s="176">
        <v>39550000</v>
      </c>
      <c r="I294" s="157" t="s">
        <v>602</v>
      </c>
      <c r="J294" s="177">
        <v>45812</v>
      </c>
      <c r="K294" s="178">
        <v>1595</v>
      </c>
      <c r="L294" s="114">
        <v>2754565</v>
      </c>
      <c r="M294" s="112" t="s">
        <v>301</v>
      </c>
      <c r="N294" s="62">
        <f t="shared" si="30"/>
        <v>26</v>
      </c>
    </row>
    <row r="295" spans="1:14" ht="15" x14ac:dyDescent="0.25">
      <c r="A295" s="179"/>
      <c r="B295" s="179"/>
      <c r="C295" s="180"/>
      <c r="D295" s="181"/>
      <c r="E295" s="182"/>
      <c r="F295" s="179"/>
      <c r="G295" s="179"/>
      <c r="H295" s="183"/>
      <c r="I295" s="179"/>
      <c r="J295" s="184"/>
      <c r="K295" s="178">
        <v>1596</v>
      </c>
      <c r="L295" s="114">
        <v>15083210</v>
      </c>
      <c r="M295" s="112" t="s">
        <v>29</v>
      </c>
      <c r="N295" s="62">
        <f t="shared" si="30"/>
        <v>0</v>
      </c>
    </row>
    <row r="296" spans="1:14" ht="15" x14ac:dyDescent="0.25">
      <c r="A296" s="161"/>
      <c r="B296" s="161"/>
      <c r="C296" s="162"/>
      <c r="D296" s="185"/>
      <c r="E296" s="186"/>
      <c r="F296" s="161"/>
      <c r="G296" s="161"/>
      <c r="H296" s="187"/>
      <c r="I296" s="161"/>
      <c r="J296" s="188"/>
      <c r="K296" s="178">
        <v>1597</v>
      </c>
      <c r="L296" s="114">
        <v>430000</v>
      </c>
      <c r="M296" s="112" t="s">
        <v>311</v>
      </c>
      <c r="N296" s="62">
        <f t="shared" si="30"/>
        <v>0</v>
      </c>
    </row>
    <row r="297" spans="1:14" ht="15" x14ac:dyDescent="0.25">
      <c r="A297" s="165" t="s">
        <v>13</v>
      </c>
      <c r="B297" s="165">
        <v>1097</v>
      </c>
      <c r="C297" s="441" t="s">
        <v>605</v>
      </c>
      <c r="D297" s="159">
        <v>45786</v>
      </c>
      <c r="E297" s="164">
        <v>0.45833333333333331</v>
      </c>
      <c r="F297" s="165" t="s">
        <v>606</v>
      </c>
      <c r="G297" s="165">
        <v>1039</v>
      </c>
      <c r="H297" s="166">
        <v>65550000</v>
      </c>
      <c r="I297" s="165" t="s">
        <v>602</v>
      </c>
      <c r="J297" s="167">
        <v>45807</v>
      </c>
      <c r="K297" s="112">
        <v>1557</v>
      </c>
      <c r="L297" s="114">
        <v>58238580</v>
      </c>
      <c r="M297" s="112" t="s">
        <v>759</v>
      </c>
      <c r="N297" s="62">
        <f t="shared" ref="N297:N299" si="31">J297-D297</f>
        <v>21</v>
      </c>
    </row>
    <row r="298" spans="1:14" s="103" customFormat="1" ht="15" x14ac:dyDescent="0.25">
      <c r="A298" s="112" t="s">
        <v>13</v>
      </c>
      <c r="B298" s="112">
        <v>1098</v>
      </c>
      <c r="C298" s="430" t="s">
        <v>607</v>
      </c>
      <c r="D298" s="419">
        <v>45786</v>
      </c>
      <c r="E298" s="116">
        <v>0.5</v>
      </c>
      <c r="F298" s="112" t="s">
        <v>608</v>
      </c>
      <c r="G298" s="112">
        <v>1083</v>
      </c>
      <c r="H298" s="114">
        <v>6700000</v>
      </c>
      <c r="I298" s="112" t="s">
        <v>25</v>
      </c>
      <c r="J298" s="115">
        <v>45817</v>
      </c>
      <c r="K298" s="112">
        <v>1627</v>
      </c>
      <c r="L298" s="114">
        <v>6200000</v>
      </c>
      <c r="M298" s="112" t="s">
        <v>303</v>
      </c>
      <c r="N298" s="62">
        <f t="shared" si="31"/>
        <v>31</v>
      </c>
    </row>
    <row r="299" spans="1:14" s="103" customFormat="1" ht="15" x14ac:dyDescent="0.25">
      <c r="A299" s="112" t="s">
        <v>13</v>
      </c>
      <c r="B299" s="112">
        <v>1099</v>
      </c>
      <c r="C299" s="430" t="s">
        <v>377</v>
      </c>
      <c r="D299" s="419">
        <v>45789</v>
      </c>
      <c r="E299" s="116">
        <v>0.375</v>
      </c>
      <c r="F299" s="112" t="s">
        <v>609</v>
      </c>
      <c r="G299" s="112">
        <v>1072</v>
      </c>
      <c r="H299" s="114">
        <v>25500000</v>
      </c>
      <c r="I299" s="112" t="s">
        <v>77</v>
      </c>
      <c r="J299" s="115">
        <v>45832</v>
      </c>
      <c r="K299" s="112">
        <v>1746</v>
      </c>
      <c r="L299" s="114">
        <v>22759000</v>
      </c>
      <c r="M299" s="112" t="s">
        <v>57</v>
      </c>
      <c r="N299" s="70">
        <f t="shared" si="31"/>
        <v>43</v>
      </c>
    </row>
    <row r="300" spans="1:14" s="102" customFormat="1" ht="15" x14ac:dyDescent="0.25">
      <c r="A300" s="104"/>
      <c r="B300" s="104"/>
      <c r="C300" s="378" t="s">
        <v>610</v>
      </c>
      <c r="D300" s="370">
        <v>45784</v>
      </c>
      <c r="E300" s="105">
        <v>0.45833333333333331</v>
      </c>
      <c r="F300" s="104" t="s">
        <v>367</v>
      </c>
      <c r="G300" s="104"/>
      <c r="H300" s="106"/>
      <c r="I300" s="104"/>
      <c r="J300" s="107"/>
      <c r="K300" s="104"/>
      <c r="L300" s="106"/>
      <c r="M300" s="104"/>
      <c r="N300" s="62"/>
    </row>
    <row r="301" spans="1:14" s="102" customFormat="1" ht="15" x14ac:dyDescent="0.25">
      <c r="A301" s="104" t="s">
        <v>18</v>
      </c>
      <c r="B301" s="104">
        <v>3105</v>
      </c>
      <c r="C301" s="378" t="s">
        <v>323</v>
      </c>
      <c r="D301" s="370">
        <v>45783</v>
      </c>
      <c r="E301" s="105">
        <v>0.375</v>
      </c>
      <c r="F301" s="104" t="s">
        <v>611</v>
      </c>
      <c r="G301" s="104">
        <v>1227</v>
      </c>
      <c r="H301" s="106">
        <v>4250000</v>
      </c>
      <c r="I301" s="104" t="s">
        <v>325</v>
      </c>
      <c r="J301" s="107">
        <v>45798</v>
      </c>
      <c r="K301" s="104">
        <v>1424</v>
      </c>
      <c r="L301" s="106">
        <v>4000000</v>
      </c>
      <c r="M301" s="104" t="s">
        <v>760</v>
      </c>
      <c r="N301" s="62">
        <f t="shared" ref="N301:N303" si="32">J301-D301</f>
        <v>15</v>
      </c>
    </row>
    <row r="302" spans="1:14" ht="15" x14ac:dyDescent="0.25">
      <c r="A302" s="112" t="s">
        <v>13</v>
      </c>
      <c r="B302" s="112">
        <v>1100</v>
      </c>
      <c r="C302" s="430" t="s">
        <v>81</v>
      </c>
      <c r="D302" s="419">
        <v>45790</v>
      </c>
      <c r="E302" s="116">
        <v>0.375</v>
      </c>
      <c r="F302" s="112" t="s">
        <v>612</v>
      </c>
      <c r="G302" s="112">
        <v>1149</v>
      </c>
      <c r="H302" s="114">
        <v>28500000</v>
      </c>
      <c r="I302" s="112" t="s">
        <v>32</v>
      </c>
      <c r="J302" s="115">
        <v>45820</v>
      </c>
      <c r="K302" s="112">
        <v>1677</v>
      </c>
      <c r="L302" s="114">
        <v>20850000</v>
      </c>
      <c r="M302" s="112" t="s">
        <v>801</v>
      </c>
      <c r="N302" s="62">
        <f t="shared" si="32"/>
        <v>30</v>
      </c>
    </row>
    <row r="303" spans="1:14" s="152" customFormat="1" ht="15" x14ac:dyDescent="0.25">
      <c r="A303" s="491" t="s">
        <v>49</v>
      </c>
      <c r="B303" s="491">
        <v>2007</v>
      </c>
      <c r="C303" s="492" t="s">
        <v>613</v>
      </c>
      <c r="D303" s="493">
        <v>45792</v>
      </c>
      <c r="E303" s="494">
        <v>0.41666666666666669</v>
      </c>
      <c r="F303" s="491" t="s">
        <v>614</v>
      </c>
      <c r="G303" s="491">
        <v>1136</v>
      </c>
      <c r="H303" s="495">
        <v>100109200</v>
      </c>
      <c r="I303" s="491" t="s">
        <v>32</v>
      </c>
      <c r="J303" s="496">
        <v>45832</v>
      </c>
      <c r="K303" s="363">
        <v>1745</v>
      </c>
      <c r="L303" s="364">
        <v>125643084.53</v>
      </c>
      <c r="M303" s="363" t="s">
        <v>570</v>
      </c>
      <c r="N303" s="153">
        <f t="shared" si="32"/>
        <v>40</v>
      </c>
    </row>
    <row r="304" spans="1:14" s="102" customFormat="1" ht="15" x14ac:dyDescent="0.25">
      <c r="A304" s="312" t="s">
        <v>18</v>
      </c>
      <c r="B304" s="312">
        <v>3106</v>
      </c>
      <c r="C304" s="313" t="s">
        <v>615</v>
      </c>
      <c r="D304" s="318">
        <v>45784</v>
      </c>
      <c r="E304" s="320">
        <v>0.5</v>
      </c>
      <c r="F304" s="312" t="s">
        <v>616</v>
      </c>
      <c r="G304" s="312">
        <v>1229</v>
      </c>
      <c r="H304" s="321">
        <v>2685200</v>
      </c>
      <c r="I304" s="312" t="s">
        <v>617</v>
      </c>
      <c r="J304" s="322">
        <v>45786</v>
      </c>
      <c r="K304" s="117">
        <v>1292</v>
      </c>
      <c r="L304" s="106">
        <v>392590</v>
      </c>
      <c r="M304" s="104" t="s">
        <v>618</v>
      </c>
      <c r="N304" s="62">
        <f t="shared" ref="N304:N309" si="33">J304-D304</f>
        <v>2</v>
      </c>
    </row>
    <row r="305" spans="1:14" s="102" customFormat="1" ht="15" x14ac:dyDescent="0.25">
      <c r="A305" s="118"/>
      <c r="B305" s="118"/>
      <c r="C305" s="189"/>
      <c r="D305" s="319"/>
      <c r="E305" s="119"/>
      <c r="F305" s="118"/>
      <c r="G305" s="118"/>
      <c r="H305" s="120"/>
      <c r="I305" s="118"/>
      <c r="J305" s="121"/>
      <c r="K305" s="117">
        <v>1293</v>
      </c>
      <c r="L305" s="106">
        <v>932070</v>
      </c>
      <c r="M305" s="104" t="s">
        <v>74</v>
      </c>
      <c r="N305" s="62">
        <f t="shared" si="33"/>
        <v>0</v>
      </c>
    </row>
    <row r="306" spans="1:14" s="102" customFormat="1" ht="15" x14ac:dyDescent="0.25">
      <c r="A306" s="343" t="s">
        <v>18</v>
      </c>
      <c r="B306" s="343">
        <v>3107</v>
      </c>
      <c r="C306" s="376" t="s">
        <v>619</v>
      </c>
      <c r="D306" s="377">
        <v>45784</v>
      </c>
      <c r="E306" s="342">
        <v>0.54166666666666663</v>
      </c>
      <c r="F306" s="343" t="s">
        <v>620</v>
      </c>
      <c r="G306" s="343">
        <v>1258</v>
      </c>
      <c r="H306" s="344">
        <v>3850000</v>
      </c>
      <c r="I306" s="343" t="s">
        <v>617</v>
      </c>
      <c r="J306" s="345">
        <v>45786</v>
      </c>
      <c r="K306" s="104">
        <v>1291</v>
      </c>
      <c r="L306" s="106">
        <v>3828000</v>
      </c>
      <c r="M306" s="104" t="s">
        <v>621</v>
      </c>
      <c r="N306" s="62">
        <f t="shared" si="33"/>
        <v>2</v>
      </c>
    </row>
    <row r="307" spans="1:14" ht="15" x14ac:dyDescent="0.25">
      <c r="A307" s="104" t="s">
        <v>18</v>
      </c>
      <c r="B307" s="104">
        <v>3108</v>
      </c>
      <c r="C307" s="378" t="s">
        <v>622</v>
      </c>
      <c r="D307" s="370">
        <v>45785</v>
      </c>
      <c r="E307" s="105">
        <v>0.375</v>
      </c>
      <c r="F307" s="104" t="s">
        <v>623</v>
      </c>
      <c r="G307" s="104">
        <v>1222</v>
      </c>
      <c r="H307" s="106">
        <v>4000000</v>
      </c>
      <c r="I307" s="104" t="s">
        <v>617</v>
      </c>
      <c r="J307" s="107">
        <v>45786</v>
      </c>
      <c r="K307" s="104">
        <v>1298</v>
      </c>
      <c r="L307" s="106">
        <v>2480000</v>
      </c>
      <c r="M307" s="104" t="s">
        <v>624</v>
      </c>
      <c r="N307" s="62">
        <f t="shared" si="33"/>
        <v>1</v>
      </c>
    </row>
    <row r="308" spans="1:14" s="103" customFormat="1" ht="15" x14ac:dyDescent="0.25">
      <c r="A308" s="15" t="s">
        <v>13</v>
      </c>
      <c r="B308" s="15">
        <v>1101</v>
      </c>
      <c r="C308" s="67" t="s">
        <v>625</v>
      </c>
      <c r="D308" s="68">
        <v>45790</v>
      </c>
      <c r="E308" s="69">
        <v>0.41666666666666669</v>
      </c>
      <c r="F308" s="15" t="s">
        <v>626</v>
      </c>
      <c r="G308" s="15">
        <v>965</v>
      </c>
      <c r="H308" s="16">
        <v>30090000</v>
      </c>
      <c r="I308" s="15" t="s">
        <v>627</v>
      </c>
      <c r="J308" s="15"/>
      <c r="K308" s="15"/>
      <c r="L308" s="16"/>
      <c r="M308" s="15"/>
      <c r="N308" s="70"/>
    </row>
    <row r="309" spans="1:14" ht="15" x14ac:dyDescent="0.25">
      <c r="A309" s="397" t="s">
        <v>13</v>
      </c>
      <c r="B309" s="397">
        <v>1102</v>
      </c>
      <c r="C309" s="398" t="s">
        <v>628</v>
      </c>
      <c r="D309" s="399">
        <v>45791</v>
      </c>
      <c r="E309" s="400">
        <v>0.375</v>
      </c>
      <c r="F309" s="397" t="s">
        <v>629</v>
      </c>
      <c r="G309" s="397">
        <v>1245</v>
      </c>
      <c r="H309" s="401">
        <v>17000000</v>
      </c>
      <c r="I309" s="397" t="s">
        <v>32</v>
      </c>
      <c r="J309" s="402">
        <v>45833</v>
      </c>
      <c r="K309" s="108">
        <v>1752</v>
      </c>
      <c r="L309" s="110">
        <v>19950000</v>
      </c>
      <c r="M309" s="108" t="s">
        <v>811</v>
      </c>
      <c r="N309" s="62">
        <f t="shared" si="33"/>
        <v>42</v>
      </c>
    </row>
    <row r="310" spans="1:14" s="102" customFormat="1" ht="15" x14ac:dyDescent="0.25">
      <c r="A310" s="497" t="s">
        <v>18</v>
      </c>
      <c r="B310" s="497">
        <v>3109</v>
      </c>
      <c r="C310" s="498" t="s">
        <v>630</v>
      </c>
      <c r="D310" s="499">
        <v>45785</v>
      </c>
      <c r="E310" s="500">
        <v>0.5</v>
      </c>
      <c r="F310" s="497" t="s">
        <v>550</v>
      </c>
      <c r="G310" s="497">
        <v>1147</v>
      </c>
      <c r="H310" s="501">
        <v>4687400</v>
      </c>
      <c r="I310" s="497" t="s">
        <v>21</v>
      </c>
      <c r="J310" s="502"/>
      <c r="K310" s="108"/>
      <c r="L310" s="110"/>
      <c r="M310" s="108" t="s">
        <v>812</v>
      </c>
      <c r="N310" s="62"/>
    </row>
    <row r="311" spans="1:14" s="102" customFormat="1" ht="15" x14ac:dyDescent="0.25">
      <c r="A311" s="503"/>
      <c r="B311" s="504"/>
      <c r="C311" s="505"/>
      <c r="D311" s="506"/>
      <c r="E311" s="507"/>
      <c r="F311" s="504"/>
      <c r="G311" s="504"/>
      <c r="H311" s="508"/>
      <c r="I311" s="504"/>
      <c r="J311" s="509">
        <v>45832</v>
      </c>
      <c r="K311" s="379">
        <v>1742</v>
      </c>
      <c r="L311" s="110">
        <v>1189236.99</v>
      </c>
      <c r="M311" s="108" t="s">
        <v>71</v>
      </c>
      <c r="N311" s="62"/>
    </row>
    <row r="312" spans="1:14" s="102" customFormat="1" ht="15" x14ac:dyDescent="0.25">
      <c r="A312" s="503"/>
      <c r="B312" s="504"/>
      <c r="C312" s="505"/>
      <c r="D312" s="506"/>
      <c r="E312" s="507"/>
      <c r="F312" s="504"/>
      <c r="G312" s="504"/>
      <c r="H312" s="508"/>
      <c r="I312" s="504"/>
      <c r="J312" s="509"/>
      <c r="K312" s="379">
        <v>1743</v>
      </c>
      <c r="L312" s="110">
        <v>1650076.8</v>
      </c>
      <c r="M312" s="108" t="s">
        <v>813</v>
      </c>
      <c r="N312" s="62"/>
    </row>
    <row r="313" spans="1:14" s="102" customFormat="1" ht="15" x14ac:dyDescent="0.25">
      <c r="A313" s="387"/>
      <c r="B313" s="510"/>
      <c r="C313" s="511"/>
      <c r="D313" s="512"/>
      <c r="E313" s="392"/>
      <c r="F313" s="510"/>
      <c r="G313" s="510"/>
      <c r="H313" s="513"/>
      <c r="I313" s="510"/>
      <c r="J313" s="431"/>
      <c r="K313" s="379">
        <v>1744</v>
      </c>
      <c r="L313" s="110">
        <v>746395</v>
      </c>
      <c r="M313" s="108" t="s">
        <v>29</v>
      </c>
      <c r="N313" s="62"/>
    </row>
    <row r="314" spans="1:14" s="102" customFormat="1" ht="15" x14ac:dyDescent="0.25">
      <c r="A314" s="388" t="s">
        <v>18</v>
      </c>
      <c r="B314" s="388">
        <v>3110</v>
      </c>
      <c r="C314" s="395" t="s">
        <v>631</v>
      </c>
      <c r="D314" s="393">
        <v>45789</v>
      </c>
      <c r="E314" s="391">
        <v>0.41666666666666669</v>
      </c>
      <c r="F314" s="388" t="s">
        <v>344</v>
      </c>
      <c r="G314" s="388">
        <v>1332</v>
      </c>
      <c r="H314" s="389">
        <v>2093600</v>
      </c>
      <c r="I314" s="388" t="s">
        <v>87</v>
      </c>
      <c r="J314" s="386">
        <v>45814</v>
      </c>
      <c r="K314" s="379">
        <v>1615</v>
      </c>
      <c r="L314" s="110">
        <v>119400</v>
      </c>
      <c r="M314" s="108" t="s">
        <v>802</v>
      </c>
      <c r="N314" s="62">
        <f t="shared" ref="N314:N315" si="34">J314-D314</f>
        <v>25</v>
      </c>
    </row>
    <row r="315" spans="1:14" s="102" customFormat="1" ht="15" x14ac:dyDescent="0.25">
      <c r="A315" s="387"/>
      <c r="B315" s="387"/>
      <c r="C315" s="396"/>
      <c r="D315" s="394"/>
      <c r="E315" s="392"/>
      <c r="F315" s="387"/>
      <c r="G315" s="387"/>
      <c r="H315" s="390"/>
      <c r="I315" s="387"/>
      <c r="J315" s="431"/>
      <c r="K315" s="379">
        <v>1616</v>
      </c>
      <c r="L315" s="110">
        <v>278420</v>
      </c>
      <c r="M315" s="108" t="s">
        <v>74</v>
      </c>
      <c r="N315" s="62">
        <f t="shared" si="34"/>
        <v>0</v>
      </c>
    </row>
    <row r="316" spans="1:14" s="102" customFormat="1" ht="15" x14ac:dyDescent="0.25">
      <c r="A316" s="442" t="s">
        <v>18</v>
      </c>
      <c r="B316" s="442">
        <v>3111</v>
      </c>
      <c r="C316" s="443" t="s">
        <v>632</v>
      </c>
      <c r="D316" s="444">
        <v>45789</v>
      </c>
      <c r="E316" s="445">
        <v>0.45833333333333331</v>
      </c>
      <c r="F316" s="442" t="s">
        <v>633</v>
      </c>
      <c r="G316" s="442">
        <v>921</v>
      </c>
      <c r="H316" s="446">
        <v>3850000</v>
      </c>
      <c r="I316" s="442" t="s">
        <v>21</v>
      </c>
      <c r="J316" s="447"/>
      <c r="K316" s="108"/>
      <c r="L316" s="110"/>
      <c r="M316" s="108" t="s">
        <v>634</v>
      </c>
      <c r="N316" s="62"/>
    </row>
    <row r="317" spans="1:14" s="102" customFormat="1" ht="15" x14ac:dyDescent="0.25">
      <c r="A317" s="388" t="s">
        <v>18</v>
      </c>
      <c r="B317" s="388">
        <v>3112</v>
      </c>
      <c r="C317" s="395" t="s">
        <v>635</v>
      </c>
      <c r="D317" s="393">
        <v>45785</v>
      </c>
      <c r="E317" s="391">
        <v>0.54166666666666663</v>
      </c>
      <c r="F317" s="388" t="s">
        <v>636</v>
      </c>
      <c r="G317" s="388">
        <v>1276</v>
      </c>
      <c r="H317" s="389">
        <v>25800000</v>
      </c>
      <c r="I317" s="388" t="s">
        <v>617</v>
      </c>
      <c r="J317" s="386">
        <v>45786</v>
      </c>
      <c r="K317" s="379">
        <v>1300</v>
      </c>
      <c r="L317" s="110">
        <v>21900000</v>
      </c>
      <c r="M317" s="108" t="s">
        <v>461</v>
      </c>
      <c r="N317" s="62">
        <f t="shared" ref="N317:N321" si="35">J317-D317</f>
        <v>1</v>
      </c>
    </row>
    <row r="318" spans="1:14" s="102" customFormat="1" ht="15" x14ac:dyDescent="0.25">
      <c r="A318" s="387"/>
      <c r="B318" s="387"/>
      <c r="C318" s="396"/>
      <c r="D318" s="394"/>
      <c r="E318" s="392"/>
      <c r="F318" s="387"/>
      <c r="G318" s="387"/>
      <c r="H318" s="390"/>
      <c r="I318" s="387"/>
      <c r="J318" s="387"/>
      <c r="K318" s="379">
        <v>1301</v>
      </c>
      <c r="L318" s="110">
        <v>3750000</v>
      </c>
      <c r="M318" s="108" t="s">
        <v>592</v>
      </c>
      <c r="N318" s="62">
        <f t="shared" si="35"/>
        <v>0</v>
      </c>
    </row>
    <row r="319" spans="1:14" s="102" customFormat="1" ht="15" x14ac:dyDescent="0.25">
      <c r="A319" s="380" t="s">
        <v>18</v>
      </c>
      <c r="B319" s="380">
        <v>3113</v>
      </c>
      <c r="C319" s="381" t="s">
        <v>637</v>
      </c>
      <c r="D319" s="382">
        <v>45786</v>
      </c>
      <c r="E319" s="383">
        <v>0.35416666666666669</v>
      </c>
      <c r="F319" s="380" t="s">
        <v>638</v>
      </c>
      <c r="G319" s="380">
        <v>1288</v>
      </c>
      <c r="H319" s="384">
        <v>2660000</v>
      </c>
      <c r="I319" s="380" t="s">
        <v>617</v>
      </c>
      <c r="J319" s="385">
        <v>45786</v>
      </c>
      <c r="K319" s="108">
        <v>1299</v>
      </c>
      <c r="L319" s="110">
        <v>2100000</v>
      </c>
      <c r="M319" s="108" t="s">
        <v>298</v>
      </c>
      <c r="N319" s="62">
        <f t="shared" si="35"/>
        <v>0</v>
      </c>
    </row>
    <row r="320" spans="1:14" s="102" customFormat="1" ht="15" x14ac:dyDescent="0.25">
      <c r="A320" s="108" t="s">
        <v>18</v>
      </c>
      <c r="B320" s="108">
        <v>3114</v>
      </c>
      <c r="C320" s="404" t="s">
        <v>639</v>
      </c>
      <c r="D320" s="405">
        <v>45792</v>
      </c>
      <c r="E320" s="109">
        <v>0.45833333333333331</v>
      </c>
      <c r="F320" s="108" t="s">
        <v>640</v>
      </c>
      <c r="G320" s="108">
        <v>1385</v>
      </c>
      <c r="H320" s="110">
        <v>4000000</v>
      </c>
      <c r="I320" s="108" t="s">
        <v>150</v>
      </c>
      <c r="J320" s="111">
        <v>45799</v>
      </c>
      <c r="K320" s="108">
        <v>1436</v>
      </c>
      <c r="L320" s="110">
        <v>2900000</v>
      </c>
      <c r="M320" s="108" t="s">
        <v>761</v>
      </c>
      <c r="N320" s="62">
        <f t="shared" si="35"/>
        <v>7</v>
      </c>
    </row>
    <row r="321" spans="1:14" ht="15" x14ac:dyDescent="0.25">
      <c r="A321" s="397" t="s">
        <v>13</v>
      </c>
      <c r="B321" s="397">
        <v>1103</v>
      </c>
      <c r="C321" s="398" t="s">
        <v>642</v>
      </c>
      <c r="D321" s="399">
        <v>45799</v>
      </c>
      <c r="E321" s="400">
        <v>0.375</v>
      </c>
      <c r="F321" s="397" t="s">
        <v>643</v>
      </c>
      <c r="G321" s="397">
        <v>1104</v>
      </c>
      <c r="H321" s="401">
        <v>43200000</v>
      </c>
      <c r="I321" s="397" t="s">
        <v>21</v>
      </c>
      <c r="J321" s="402">
        <v>45800</v>
      </c>
      <c r="K321" s="397">
        <v>1457</v>
      </c>
      <c r="L321" s="401">
        <v>31584000</v>
      </c>
      <c r="M321" s="397" t="s">
        <v>762</v>
      </c>
      <c r="N321" s="62">
        <f t="shared" si="35"/>
        <v>1</v>
      </c>
    </row>
    <row r="322" spans="1:14" ht="15" x14ac:dyDescent="0.25">
      <c r="A322" s="72" t="s">
        <v>13</v>
      </c>
      <c r="B322" s="72">
        <v>1104</v>
      </c>
      <c r="C322" s="10" t="s">
        <v>641</v>
      </c>
      <c r="D322" s="274">
        <v>45810</v>
      </c>
      <c r="E322" s="275">
        <v>0.41666666666666669</v>
      </c>
      <c r="F322" s="72" t="s">
        <v>644</v>
      </c>
      <c r="G322" s="72">
        <v>1135</v>
      </c>
      <c r="H322" s="276">
        <v>218901935.59</v>
      </c>
      <c r="I322" s="72" t="s">
        <v>32</v>
      </c>
      <c r="J322" s="277"/>
      <c r="K322" s="72"/>
      <c r="L322" s="276"/>
      <c r="M322" s="72"/>
      <c r="N322" s="62"/>
    </row>
    <row r="323" spans="1:14" ht="15" x14ac:dyDescent="0.25">
      <c r="A323" s="72" t="s">
        <v>13</v>
      </c>
      <c r="B323" s="72">
        <v>1105</v>
      </c>
      <c r="C323" s="10" t="s">
        <v>645</v>
      </c>
      <c r="D323" s="274">
        <v>45811</v>
      </c>
      <c r="E323" s="275">
        <v>0.41666666666666669</v>
      </c>
      <c r="F323" s="72" t="s">
        <v>646</v>
      </c>
      <c r="G323" s="72">
        <v>982</v>
      </c>
      <c r="H323" s="276">
        <v>169213280.38</v>
      </c>
      <c r="I323" s="72" t="s">
        <v>32</v>
      </c>
      <c r="J323" s="277"/>
      <c r="K323" s="72"/>
      <c r="L323" s="276"/>
      <c r="M323" s="72"/>
      <c r="N323" s="62"/>
    </row>
    <row r="324" spans="1:14" ht="15" x14ac:dyDescent="0.25">
      <c r="A324" s="72" t="s">
        <v>13</v>
      </c>
      <c r="B324" s="72">
        <v>1106</v>
      </c>
      <c r="C324" s="10" t="s">
        <v>647</v>
      </c>
      <c r="D324" s="274">
        <v>45813</v>
      </c>
      <c r="E324" s="275">
        <v>0.41666666666666669</v>
      </c>
      <c r="F324" s="72" t="s">
        <v>648</v>
      </c>
      <c r="G324" s="72">
        <v>1279</v>
      </c>
      <c r="H324" s="276">
        <v>347500000</v>
      </c>
      <c r="I324" s="72" t="s">
        <v>32</v>
      </c>
      <c r="J324" s="72"/>
      <c r="K324" s="13"/>
      <c r="L324" s="278"/>
      <c r="M324" s="72"/>
      <c r="N324" s="13"/>
    </row>
    <row r="325" spans="1:14" ht="15" x14ac:dyDescent="0.25">
      <c r="A325" s="72" t="s">
        <v>13</v>
      </c>
      <c r="B325" s="72">
        <v>1107</v>
      </c>
      <c r="C325" s="10" t="s">
        <v>649</v>
      </c>
      <c r="D325" s="274">
        <v>45812</v>
      </c>
      <c r="E325" s="275">
        <v>0.41666666666666669</v>
      </c>
      <c r="F325" s="72" t="s">
        <v>650</v>
      </c>
      <c r="G325" s="72">
        <v>952</v>
      </c>
      <c r="H325" s="276">
        <v>49597900</v>
      </c>
      <c r="I325" s="72" t="s">
        <v>32</v>
      </c>
      <c r="J325" s="277"/>
      <c r="K325" s="13"/>
      <c r="L325" s="278"/>
      <c r="M325" s="13"/>
      <c r="N325" s="62"/>
    </row>
    <row r="326" spans="1:14" ht="15" x14ac:dyDescent="0.25">
      <c r="A326" s="13" t="s">
        <v>18</v>
      </c>
      <c r="B326" s="13">
        <v>3115</v>
      </c>
      <c r="C326" s="279" t="s">
        <v>360</v>
      </c>
      <c r="D326" s="280">
        <v>45796</v>
      </c>
      <c r="E326" s="281">
        <v>0.375</v>
      </c>
      <c r="F326" s="13" t="s">
        <v>361</v>
      </c>
      <c r="G326" s="13">
        <v>1323</v>
      </c>
      <c r="H326" s="278">
        <v>8140000</v>
      </c>
      <c r="I326" s="13" t="s">
        <v>21</v>
      </c>
      <c r="J326" s="282"/>
      <c r="K326" s="13"/>
      <c r="L326" s="278"/>
      <c r="M326" s="13"/>
      <c r="N326" s="62"/>
    </row>
    <row r="327" spans="1:14" ht="15" x14ac:dyDescent="0.25">
      <c r="A327" s="108" t="s">
        <v>18</v>
      </c>
      <c r="B327" s="108">
        <v>3116</v>
      </c>
      <c r="C327" s="404" t="s">
        <v>651</v>
      </c>
      <c r="D327" s="405">
        <v>45796</v>
      </c>
      <c r="E327" s="109">
        <v>0.41666666666666669</v>
      </c>
      <c r="F327" s="108" t="s">
        <v>652</v>
      </c>
      <c r="G327" s="108">
        <v>1207</v>
      </c>
      <c r="H327" s="110">
        <v>4800000</v>
      </c>
      <c r="I327" s="108" t="s">
        <v>396</v>
      </c>
      <c r="J327" s="111">
        <v>45799</v>
      </c>
      <c r="K327" s="108">
        <v>1435</v>
      </c>
      <c r="L327" s="110">
        <v>2784000</v>
      </c>
      <c r="M327" s="108" t="s">
        <v>749</v>
      </c>
      <c r="N327" s="62">
        <f t="shared" ref="N327:N329" si="36">J327-D327</f>
        <v>3</v>
      </c>
    </row>
    <row r="328" spans="1:14" ht="15" x14ac:dyDescent="0.25">
      <c r="A328" s="476" t="s">
        <v>18</v>
      </c>
      <c r="B328" s="476">
        <v>3117</v>
      </c>
      <c r="C328" s="477" t="s">
        <v>653</v>
      </c>
      <c r="D328" s="478">
        <v>45796</v>
      </c>
      <c r="E328" s="479">
        <v>0.45833333333333331</v>
      </c>
      <c r="F328" s="476" t="s">
        <v>654</v>
      </c>
      <c r="G328" s="476">
        <v>1159</v>
      </c>
      <c r="H328" s="480">
        <v>11000000</v>
      </c>
      <c r="I328" s="476" t="s">
        <v>396</v>
      </c>
      <c r="J328" s="481">
        <v>45827</v>
      </c>
      <c r="K328" s="476">
        <v>1720</v>
      </c>
      <c r="L328" s="480">
        <v>7609400</v>
      </c>
      <c r="M328" s="476" t="s">
        <v>804</v>
      </c>
      <c r="N328" s="62">
        <f t="shared" si="36"/>
        <v>31</v>
      </c>
    </row>
    <row r="329" spans="1:14" s="102" customFormat="1" ht="15" x14ac:dyDescent="0.25">
      <c r="A329" s="482" t="s">
        <v>18</v>
      </c>
      <c r="B329" s="482">
        <v>3118</v>
      </c>
      <c r="C329" s="483" t="s">
        <v>655</v>
      </c>
      <c r="D329" s="484">
        <v>45797</v>
      </c>
      <c r="E329" s="485">
        <v>0.375</v>
      </c>
      <c r="F329" s="482" t="s">
        <v>656</v>
      </c>
      <c r="G329" s="482">
        <v>1367</v>
      </c>
      <c r="H329" s="486">
        <v>5300000</v>
      </c>
      <c r="I329" s="482" t="s">
        <v>25</v>
      </c>
      <c r="J329" s="487">
        <v>45826</v>
      </c>
      <c r="K329" s="476">
        <v>1710</v>
      </c>
      <c r="L329" s="480">
        <v>4800000</v>
      </c>
      <c r="M329" s="476" t="s">
        <v>316</v>
      </c>
      <c r="N329" s="62">
        <f t="shared" si="36"/>
        <v>29</v>
      </c>
    </row>
    <row r="330" spans="1:14" s="102" customFormat="1" ht="15" x14ac:dyDescent="0.25">
      <c r="A330" s="388" t="s">
        <v>18</v>
      </c>
      <c r="B330" s="388">
        <v>3119</v>
      </c>
      <c r="C330" s="395" t="s">
        <v>419</v>
      </c>
      <c r="D330" s="393">
        <v>45799</v>
      </c>
      <c r="E330" s="391">
        <v>0.41666666666666669</v>
      </c>
      <c r="F330" s="388" t="s">
        <v>420</v>
      </c>
      <c r="G330" s="388">
        <v>851</v>
      </c>
      <c r="H330" s="389">
        <v>5267896</v>
      </c>
      <c r="I330" s="388" t="s">
        <v>182</v>
      </c>
      <c r="J330" s="386">
        <v>45807</v>
      </c>
      <c r="K330" s="379">
        <v>1550</v>
      </c>
      <c r="L330" s="110">
        <v>234200</v>
      </c>
      <c r="M330" s="108" t="s">
        <v>444</v>
      </c>
      <c r="N330" s="62">
        <f t="shared" ref="N330:N332" si="37">J330-D330</f>
        <v>8</v>
      </c>
    </row>
    <row r="331" spans="1:14" s="102" customFormat="1" ht="15" x14ac:dyDescent="0.25">
      <c r="A331" s="387"/>
      <c r="B331" s="387"/>
      <c r="C331" s="396"/>
      <c r="D331" s="394"/>
      <c r="E331" s="392"/>
      <c r="F331" s="387"/>
      <c r="G331" s="387"/>
      <c r="H331" s="390"/>
      <c r="I331" s="387"/>
      <c r="J331" s="431"/>
      <c r="K331" s="379">
        <v>1551</v>
      </c>
      <c r="L331" s="110">
        <v>2445104.37</v>
      </c>
      <c r="M331" s="108" t="s">
        <v>763</v>
      </c>
      <c r="N331" s="62">
        <f t="shared" si="37"/>
        <v>0</v>
      </c>
    </row>
    <row r="332" spans="1:14" s="102" customFormat="1" ht="15" x14ac:dyDescent="0.25">
      <c r="A332" s="380" t="s">
        <v>18</v>
      </c>
      <c r="B332" s="380">
        <v>3120</v>
      </c>
      <c r="C332" s="381" t="s">
        <v>632</v>
      </c>
      <c r="D332" s="382">
        <v>45798</v>
      </c>
      <c r="E332" s="383">
        <v>0.375</v>
      </c>
      <c r="F332" s="380" t="s">
        <v>633</v>
      </c>
      <c r="G332" s="380">
        <v>921</v>
      </c>
      <c r="H332" s="384">
        <v>3850000</v>
      </c>
      <c r="I332" s="380" t="s">
        <v>21</v>
      </c>
      <c r="J332" s="385">
        <v>45835</v>
      </c>
      <c r="K332" s="108">
        <v>1786</v>
      </c>
      <c r="L332" s="110">
        <v>3850000</v>
      </c>
      <c r="M332" s="108" t="s">
        <v>814</v>
      </c>
      <c r="N332" s="62">
        <f t="shared" si="37"/>
        <v>37</v>
      </c>
    </row>
    <row r="333" spans="1:14" ht="15" x14ac:dyDescent="0.25">
      <c r="A333" s="449"/>
      <c r="B333" s="449"/>
      <c r="C333" s="450" t="s">
        <v>657</v>
      </c>
      <c r="D333" s="451">
        <v>45798</v>
      </c>
      <c r="E333" s="452">
        <v>0.41666666666666669</v>
      </c>
      <c r="F333" s="449" t="s">
        <v>416</v>
      </c>
      <c r="G333" s="449"/>
      <c r="H333" s="453"/>
      <c r="I333" s="449"/>
      <c r="J333" s="454"/>
      <c r="K333" s="72"/>
      <c r="L333" s="276"/>
      <c r="M333" s="72"/>
      <c r="N333" s="62"/>
    </row>
    <row r="334" spans="1:14" ht="15" x14ac:dyDescent="0.25">
      <c r="A334" s="388" t="s">
        <v>18</v>
      </c>
      <c r="B334" s="388">
        <v>3121</v>
      </c>
      <c r="C334" s="395" t="s">
        <v>658</v>
      </c>
      <c r="D334" s="393">
        <v>45799</v>
      </c>
      <c r="E334" s="391">
        <v>0.45833333333333331</v>
      </c>
      <c r="F334" s="388" t="s">
        <v>659</v>
      </c>
      <c r="G334" s="388">
        <v>1370</v>
      </c>
      <c r="H334" s="389">
        <v>2400000</v>
      </c>
      <c r="I334" s="388" t="s">
        <v>21</v>
      </c>
      <c r="J334" s="460">
        <v>45817</v>
      </c>
      <c r="K334" s="379">
        <v>1628</v>
      </c>
      <c r="L334" s="110">
        <v>323201.52</v>
      </c>
      <c r="M334" s="108" t="s">
        <v>58</v>
      </c>
      <c r="N334" s="62">
        <f t="shared" ref="N334:N335" si="38">J334-D334</f>
        <v>18</v>
      </c>
    </row>
    <row r="335" spans="1:14" ht="15" x14ac:dyDescent="0.25">
      <c r="A335" s="387"/>
      <c r="B335" s="387"/>
      <c r="C335" s="396"/>
      <c r="D335" s="394"/>
      <c r="E335" s="392"/>
      <c r="F335" s="387"/>
      <c r="G335" s="387"/>
      <c r="H335" s="390"/>
      <c r="I335" s="387"/>
      <c r="J335" s="387"/>
      <c r="K335" s="379">
        <v>1629</v>
      </c>
      <c r="L335" s="110">
        <v>746940</v>
      </c>
      <c r="M335" s="108" t="s">
        <v>597</v>
      </c>
      <c r="N335" s="62">
        <f t="shared" si="38"/>
        <v>0</v>
      </c>
    </row>
    <row r="336" spans="1:14" ht="15" x14ac:dyDescent="0.25">
      <c r="A336" s="455" t="s">
        <v>13</v>
      </c>
      <c r="B336" s="455">
        <v>1108</v>
      </c>
      <c r="C336" s="456" t="s">
        <v>660</v>
      </c>
      <c r="D336" s="457">
        <v>45805</v>
      </c>
      <c r="E336" s="458">
        <v>0.375</v>
      </c>
      <c r="F336" s="455" t="s">
        <v>661</v>
      </c>
      <c r="G336" s="455">
        <v>1185</v>
      </c>
      <c r="H336" s="459">
        <v>7500000</v>
      </c>
      <c r="I336" s="455" t="s">
        <v>21</v>
      </c>
      <c r="J336" s="14"/>
      <c r="K336" s="72"/>
      <c r="L336" s="276"/>
      <c r="M336" s="72"/>
      <c r="N336" s="62"/>
    </row>
    <row r="337" spans="1:14" s="103" customFormat="1" ht="15" x14ac:dyDescent="0.25">
      <c r="A337" s="72" t="s">
        <v>13</v>
      </c>
      <c r="B337" s="72">
        <v>1109</v>
      </c>
      <c r="C337" s="10" t="s">
        <v>662</v>
      </c>
      <c r="D337" s="274">
        <v>45805</v>
      </c>
      <c r="E337" s="275">
        <v>0.41666666666666669</v>
      </c>
      <c r="F337" s="72" t="s">
        <v>663</v>
      </c>
      <c r="G337" s="72">
        <v>1208</v>
      </c>
      <c r="H337" s="276">
        <v>6263000</v>
      </c>
      <c r="I337" s="72" t="s">
        <v>32</v>
      </c>
      <c r="J337" s="277"/>
      <c r="K337" s="72"/>
      <c r="L337" s="276"/>
      <c r="M337" s="72"/>
      <c r="N337" s="70"/>
    </row>
    <row r="338" spans="1:14" s="103" customFormat="1" ht="15" x14ac:dyDescent="0.25">
      <c r="A338" s="515" t="s">
        <v>13</v>
      </c>
      <c r="B338" s="515">
        <v>1110</v>
      </c>
      <c r="C338" s="516" t="s">
        <v>664</v>
      </c>
      <c r="D338" s="517">
        <v>45805</v>
      </c>
      <c r="E338" s="518">
        <v>0.45833333333333331</v>
      </c>
      <c r="F338" s="515" t="s">
        <v>665</v>
      </c>
      <c r="G338" s="515">
        <v>1142</v>
      </c>
      <c r="H338" s="519">
        <v>7260305</v>
      </c>
      <c r="I338" s="515" t="s">
        <v>25</v>
      </c>
      <c r="J338" s="520">
        <v>45835</v>
      </c>
      <c r="K338" s="397">
        <v>1788</v>
      </c>
      <c r="L338" s="401">
        <v>732046</v>
      </c>
      <c r="M338" s="397" t="s">
        <v>29</v>
      </c>
      <c r="N338" s="62">
        <f t="shared" ref="N338" si="39">J338-D338</f>
        <v>30</v>
      </c>
    </row>
    <row r="339" spans="1:14" s="103" customFormat="1" ht="15" x14ac:dyDescent="0.25">
      <c r="A339" s="525"/>
      <c r="B339" s="525"/>
      <c r="C339" s="527"/>
      <c r="D339" s="529"/>
      <c r="E339" s="531"/>
      <c r="F339" s="525"/>
      <c r="G339" s="525"/>
      <c r="H339" s="533"/>
      <c r="I339" s="525"/>
      <c r="J339" s="523"/>
      <c r="K339" s="514">
        <v>1789</v>
      </c>
      <c r="L339" s="401">
        <v>2359931.7200000002</v>
      </c>
      <c r="M339" s="397" t="s">
        <v>74</v>
      </c>
      <c r="N339" s="70"/>
    </row>
    <row r="340" spans="1:14" s="103" customFormat="1" ht="15" x14ac:dyDescent="0.25">
      <c r="A340" s="525"/>
      <c r="B340" s="525"/>
      <c r="C340" s="527"/>
      <c r="D340" s="529"/>
      <c r="E340" s="531"/>
      <c r="F340" s="525"/>
      <c r="G340" s="525"/>
      <c r="H340" s="533"/>
      <c r="I340" s="525"/>
      <c r="J340" s="523"/>
      <c r="K340" s="514">
        <v>1790</v>
      </c>
      <c r="L340" s="401">
        <v>173600</v>
      </c>
      <c r="M340" s="397" t="s">
        <v>815</v>
      </c>
      <c r="N340" s="70"/>
    </row>
    <row r="341" spans="1:14" s="103" customFormat="1" ht="15" x14ac:dyDescent="0.25">
      <c r="A341" s="526"/>
      <c r="B341" s="526"/>
      <c r="C341" s="528"/>
      <c r="D341" s="530"/>
      <c r="E341" s="532"/>
      <c r="F341" s="526"/>
      <c r="G341" s="526"/>
      <c r="H341" s="534"/>
      <c r="I341" s="526"/>
      <c r="J341" s="524"/>
      <c r="K341" s="514">
        <v>1791</v>
      </c>
      <c r="L341" s="401">
        <v>1320165</v>
      </c>
      <c r="M341" s="397" t="s">
        <v>816</v>
      </c>
      <c r="N341" s="70"/>
    </row>
    <row r="342" spans="1:14" s="103" customFormat="1" ht="15" x14ac:dyDescent="0.25">
      <c r="A342" s="455" t="s">
        <v>13</v>
      </c>
      <c r="B342" s="455">
        <v>1111</v>
      </c>
      <c r="C342" s="456" t="s">
        <v>666</v>
      </c>
      <c r="D342" s="457">
        <v>45805</v>
      </c>
      <c r="E342" s="458">
        <v>0.5</v>
      </c>
      <c r="F342" s="455" t="s">
        <v>667</v>
      </c>
      <c r="G342" s="455">
        <v>1102</v>
      </c>
      <c r="H342" s="459">
        <v>10300000</v>
      </c>
      <c r="I342" s="455" t="s">
        <v>21</v>
      </c>
      <c r="J342" s="521"/>
      <c r="K342" s="72"/>
      <c r="L342" s="276"/>
      <c r="M342" s="72"/>
      <c r="N342" s="70"/>
    </row>
    <row r="343" spans="1:14" s="103" customFormat="1" ht="15" x14ac:dyDescent="0.25">
      <c r="A343" s="515" t="s">
        <v>13</v>
      </c>
      <c r="B343" s="515">
        <v>1112</v>
      </c>
      <c r="C343" s="516" t="s">
        <v>668</v>
      </c>
      <c r="D343" s="517">
        <v>45806</v>
      </c>
      <c r="E343" s="518">
        <v>0.375</v>
      </c>
      <c r="F343" s="515" t="s">
        <v>669</v>
      </c>
      <c r="G343" s="515">
        <v>1232</v>
      </c>
      <c r="H343" s="519">
        <v>11680000</v>
      </c>
      <c r="I343" s="515" t="s">
        <v>182</v>
      </c>
      <c r="J343" s="520">
        <v>45835</v>
      </c>
      <c r="K343" s="541">
        <v>1779</v>
      </c>
      <c r="L343" s="401">
        <v>3250000</v>
      </c>
      <c r="M343" s="397" t="s">
        <v>42</v>
      </c>
      <c r="N343" s="62">
        <f t="shared" ref="N343" si="40">J343-D343</f>
        <v>29</v>
      </c>
    </row>
    <row r="344" spans="1:14" s="103" customFormat="1" ht="15" x14ac:dyDescent="0.25">
      <c r="A344" s="526"/>
      <c r="B344" s="526"/>
      <c r="C344" s="542"/>
      <c r="D344" s="530"/>
      <c r="E344" s="543"/>
      <c r="F344" s="526"/>
      <c r="G344" s="526"/>
      <c r="H344" s="534"/>
      <c r="I344" s="526"/>
      <c r="J344" s="544"/>
      <c r="K344" s="514">
        <v>1780</v>
      </c>
      <c r="L344" s="401">
        <v>1939500</v>
      </c>
      <c r="M344" s="397" t="s">
        <v>444</v>
      </c>
      <c r="N344" s="70"/>
    </row>
    <row r="345" spans="1:14" s="102" customFormat="1" ht="15" x14ac:dyDescent="0.25">
      <c r="A345" s="535"/>
      <c r="B345" s="535"/>
      <c r="C345" s="536" t="s">
        <v>670</v>
      </c>
      <c r="D345" s="537">
        <v>45805</v>
      </c>
      <c r="E345" s="538">
        <v>0.375</v>
      </c>
      <c r="F345" s="535" t="s">
        <v>805</v>
      </c>
      <c r="G345" s="535" t="s">
        <v>805</v>
      </c>
      <c r="H345" s="539" t="s">
        <v>805</v>
      </c>
      <c r="I345" s="535" t="s">
        <v>805</v>
      </c>
      <c r="J345" s="540" t="s">
        <v>805</v>
      </c>
      <c r="K345" s="476"/>
      <c r="L345" s="480" t="s">
        <v>806</v>
      </c>
      <c r="M345" s="476"/>
      <c r="N345" s="62"/>
    </row>
    <row r="346" spans="1:14" s="102" customFormat="1" ht="15" x14ac:dyDescent="0.25">
      <c r="A346" s="108" t="s">
        <v>18</v>
      </c>
      <c r="B346" s="108">
        <v>3122</v>
      </c>
      <c r="C346" s="404" t="s">
        <v>671</v>
      </c>
      <c r="D346" s="405">
        <v>45800</v>
      </c>
      <c r="E346" s="109">
        <v>0.375</v>
      </c>
      <c r="F346" s="108" t="s">
        <v>672</v>
      </c>
      <c r="G346" s="108">
        <v>1407</v>
      </c>
      <c r="H346" s="110">
        <v>4625000</v>
      </c>
      <c r="I346" s="108" t="s">
        <v>32</v>
      </c>
      <c r="J346" s="448">
        <v>45814</v>
      </c>
      <c r="K346" s="108">
        <v>1621</v>
      </c>
      <c r="L346" s="110">
        <v>4375000</v>
      </c>
      <c r="M346" s="108" t="s">
        <v>74</v>
      </c>
      <c r="N346" s="62">
        <f t="shared" ref="N346:N348" si="41">J346-D346</f>
        <v>14</v>
      </c>
    </row>
    <row r="347" spans="1:14" s="102" customFormat="1" ht="15" x14ac:dyDescent="0.25">
      <c r="A347" s="13" t="s">
        <v>18</v>
      </c>
      <c r="B347" s="13">
        <v>3123</v>
      </c>
      <c r="C347" s="13" t="s">
        <v>673</v>
      </c>
      <c r="D347" s="280">
        <v>45800</v>
      </c>
      <c r="E347" s="281">
        <v>0.41666666666666669</v>
      </c>
      <c r="F347" s="13" t="s">
        <v>674</v>
      </c>
      <c r="G347" s="13">
        <v>1306</v>
      </c>
      <c r="H347" s="278">
        <v>3000000</v>
      </c>
      <c r="I347" s="13" t="s">
        <v>21</v>
      </c>
      <c r="J347" s="282"/>
      <c r="K347" s="13"/>
      <c r="L347" s="278"/>
      <c r="M347" s="13"/>
      <c r="N347" s="62"/>
    </row>
    <row r="348" spans="1:14" ht="15" x14ac:dyDescent="0.25">
      <c r="A348" s="108" t="s">
        <v>18</v>
      </c>
      <c r="B348" s="108">
        <v>3124</v>
      </c>
      <c r="C348" s="404" t="s">
        <v>675</v>
      </c>
      <c r="D348" s="405">
        <v>45800</v>
      </c>
      <c r="E348" s="109">
        <v>0.45833333333333331</v>
      </c>
      <c r="F348" s="108" t="s">
        <v>676</v>
      </c>
      <c r="G348" s="108">
        <v>1427</v>
      </c>
      <c r="H348" s="110">
        <v>5517000</v>
      </c>
      <c r="I348" s="108" t="s">
        <v>32</v>
      </c>
      <c r="J348" s="111">
        <v>45831</v>
      </c>
      <c r="K348" s="108">
        <v>1734</v>
      </c>
      <c r="L348" s="110">
        <v>3017301.3</v>
      </c>
      <c r="M348" s="108" t="s">
        <v>432</v>
      </c>
      <c r="N348" s="62">
        <f t="shared" si="41"/>
        <v>31</v>
      </c>
    </row>
    <row r="349" spans="1:14" ht="15" x14ac:dyDescent="0.25">
      <c r="A349" s="72" t="s">
        <v>13</v>
      </c>
      <c r="B349" s="72">
        <v>1113</v>
      </c>
      <c r="C349" s="10" t="s">
        <v>677</v>
      </c>
      <c r="D349" s="274">
        <v>45807</v>
      </c>
      <c r="E349" s="275">
        <v>0.375</v>
      </c>
      <c r="F349" s="72" t="s">
        <v>678</v>
      </c>
      <c r="G349" s="72">
        <v>1312</v>
      </c>
      <c r="H349" s="276">
        <v>7323700</v>
      </c>
      <c r="I349" s="72" t="s">
        <v>21</v>
      </c>
      <c r="J349" s="277"/>
      <c r="K349" s="72"/>
      <c r="L349" s="276"/>
      <c r="M349" s="72"/>
      <c r="N349" s="62"/>
    </row>
    <row r="350" spans="1:14" ht="15" x14ac:dyDescent="0.25">
      <c r="A350" s="397" t="s">
        <v>171</v>
      </c>
      <c r="B350" s="397">
        <v>1114</v>
      </c>
      <c r="C350" s="398" t="s">
        <v>679</v>
      </c>
      <c r="D350" s="399">
        <v>45807</v>
      </c>
      <c r="E350" s="400">
        <v>0.41666666666666669</v>
      </c>
      <c r="F350" s="397" t="s">
        <v>680</v>
      </c>
      <c r="G350" s="397">
        <v>1425</v>
      </c>
      <c r="H350" s="401">
        <v>19000000</v>
      </c>
      <c r="I350" s="397" t="s">
        <v>77</v>
      </c>
      <c r="J350" s="402">
        <v>45807</v>
      </c>
      <c r="K350" s="397"/>
      <c r="L350" s="401"/>
      <c r="M350" s="397" t="s">
        <v>682</v>
      </c>
      <c r="N350" s="62">
        <f t="shared" ref="N350:N355" si="42">J350-D350</f>
        <v>0</v>
      </c>
    </row>
    <row r="351" spans="1:14" ht="15" x14ac:dyDescent="0.25">
      <c r="A351" s="397" t="s">
        <v>13</v>
      </c>
      <c r="B351" s="397">
        <v>1115</v>
      </c>
      <c r="C351" s="398" t="s">
        <v>83</v>
      </c>
      <c r="D351" s="399">
        <v>45807</v>
      </c>
      <c r="E351" s="400">
        <v>0.45833333333333331</v>
      </c>
      <c r="F351" s="397" t="s">
        <v>681</v>
      </c>
      <c r="G351" s="397">
        <v>1409</v>
      </c>
      <c r="H351" s="401">
        <v>91000000</v>
      </c>
      <c r="I351" s="397" t="s">
        <v>32</v>
      </c>
      <c r="J351" s="402">
        <v>45834</v>
      </c>
      <c r="K351" s="397"/>
      <c r="L351" s="401"/>
      <c r="M351" s="397" t="s">
        <v>565</v>
      </c>
      <c r="N351" s="62">
        <f t="shared" si="42"/>
        <v>27</v>
      </c>
    </row>
    <row r="352" spans="1:14" s="102" customFormat="1" ht="15" x14ac:dyDescent="0.25">
      <c r="A352" s="497" t="s">
        <v>18</v>
      </c>
      <c r="B352" s="497">
        <v>3125</v>
      </c>
      <c r="C352" s="498" t="s">
        <v>683</v>
      </c>
      <c r="D352" s="499">
        <v>45804</v>
      </c>
      <c r="E352" s="500">
        <v>0.375</v>
      </c>
      <c r="F352" s="497" t="s">
        <v>684</v>
      </c>
      <c r="G352" s="497">
        <v>1411</v>
      </c>
      <c r="H352" s="501">
        <v>2870550</v>
      </c>
      <c r="I352" s="497" t="s">
        <v>21</v>
      </c>
      <c r="J352" s="502">
        <v>45833</v>
      </c>
      <c r="K352" s="108">
        <v>1750</v>
      </c>
      <c r="L352" s="110">
        <v>991880</v>
      </c>
      <c r="M352" s="108" t="s">
        <v>474</v>
      </c>
      <c r="N352" s="62">
        <f t="shared" si="42"/>
        <v>29</v>
      </c>
    </row>
    <row r="353" spans="1:14" s="102" customFormat="1" ht="15" x14ac:dyDescent="0.25">
      <c r="A353" s="387"/>
      <c r="B353" s="387"/>
      <c r="C353" s="396"/>
      <c r="D353" s="394"/>
      <c r="E353" s="392"/>
      <c r="F353" s="387"/>
      <c r="G353" s="387"/>
      <c r="H353" s="390"/>
      <c r="I353" s="387"/>
      <c r="J353" s="545"/>
      <c r="K353" s="379">
        <v>1751</v>
      </c>
      <c r="L353" s="110">
        <v>376000</v>
      </c>
      <c r="M353" s="108" t="s">
        <v>815</v>
      </c>
      <c r="N353" s="62"/>
    </row>
    <row r="354" spans="1:14" s="102" customFormat="1" ht="15" x14ac:dyDescent="0.25">
      <c r="A354" s="380" t="s">
        <v>18</v>
      </c>
      <c r="B354" s="380">
        <v>3126</v>
      </c>
      <c r="C354" s="381" t="s">
        <v>685</v>
      </c>
      <c r="D354" s="382">
        <v>45804</v>
      </c>
      <c r="E354" s="383">
        <v>0.41666666666666669</v>
      </c>
      <c r="F354" s="380" t="s">
        <v>686</v>
      </c>
      <c r="G354" s="380">
        <v>1441</v>
      </c>
      <c r="H354" s="384">
        <v>5350000</v>
      </c>
      <c r="I354" s="380" t="s">
        <v>25</v>
      </c>
      <c r="J354" s="385">
        <v>45821</v>
      </c>
      <c r="K354" s="108">
        <v>1686</v>
      </c>
      <c r="L354" s="110">
        <v>5100000</v>
      </c>
      <c r="M354" s="108" t="s">
        <v>817</v>
      </c>
      <c r="N354" s="62">
        <f t="shared" si="42"/>
        <v>17</v>
      </c>
    </row>
    <row r="355" spans="1:14" ht="15" x14ac:dyDescent="0.25">
      <c r="A355" s="397" t="s">
        <v>13</v>
      </c>
      <c r="B355" s="397">
        <v>1116</v>
      </c>
      <c r="C355" s="398" t="s">
        <v>687</v>
      </c>
      <c r="D355" s="399">
        <v>45811</v>
      </c>
      <c r="E355" s="400">
        <v>0.375</v>
      </c>
      <c r="F355" s="397" t="s">
        <v>688</v>
      </c>
      <c r="G355" s="397">
        <v>1435</v>
      </c>
      <c r="H355" s="401">
        <v>9375000</v>
      </c>
      <c r="I355" s="397" t="s">
        <v>32</v>
      </c>
      <c r="J355" s="402">
        <v>45835</v>
      </c>
      <c r="K355" s="397">
        <v>1787</v>
      </c>
      <c r="L355" s="401">
        <v>7187499.75</v>
      </c>
      <c r="M355" s="397" t="s">
        <v>481</v>
      </c>
      <c r="N355" s="62">
        <f t="shared" si="42"/>
        <v>24</v>
      </c>
    </row>
    <row r="356" spans="1:14" ht="15" x14ac:dyDescent="0.25">
      <c r="A356" s="72" t="s">
        <v>13</v>
      </c>
      <c r="B356" s="72">
        <v>1117</v>
      </c>
      <c r="C356" s="10" t="s">
        <v>689</v>
      </c>
      <c r="D356" s="274">
        <v>45812</v>
      </c>
      <c r="E356" s="275">
        <v>0.375</v>
      </c>
      <c r="F356" s="72" t="s">
        <v>690</v>
      </c>
      <c r="G356" s="72">
        <v>1372</v>
      </c>
      <c r="H356" s="276">
        <v>10375000</v>
      </c>
      <c r="I356" s="72" t="s">
        <v>32</v>
      </c>
      <c r="J356" s="277"/>
      <c r="K356" s="72"/>
      <c r="L356" s="276"/>
      <c r="M356" s="72"/>
      <c r="N356" s="62"/>
    </row>
    <row r="357" spans="1:14" s="102" customFormat="1" ht="15" x14ac:dyDescent="0.25">
      <c r="A357" s="13" t="s">
        <v>18</v>
      </c>
      <c r="B357" s="13">
        <v>3127</v>
      </c>
      <c r="C357" s="279" t="s">
        <v>691</v>
      </c>
      <c r="D357" s="280">
        <v>45806</v>
      </c>
      <c r="E357" s="281">
        <v>0.41666666666666669</v>
      </c>
      <c r="F357" s="13" t="s">
        <v>692</v>
      </c>
      <c r="G357" s="13">
        <v>1461</v>
      </c>
      <c r="H357" s="278">
        <v>2500000</v>
      </c>
      <c r="I357" s="13" t="s">
        <v>25</v>
      </c>
      <c r="J357" s="282"/>
      <c r="K357" s="13"/>
      <c r="L357" s="278"/>
      <c r="M357" s="13"/>
      <c r="N357" s="62"/>
    </row>
    <row r="358" spans="1:14" s="152" customFormat="1" ht="15" x14ac:dyDescent="0.25">
      <c r="A358" s="74" t="s">
        <v>49</v>
      </c>
      <c r="B358" s="74">
        <v>2008</v>
      </c>
      <c r="C358" s="284" t="s">
        <v>693</v>
      </c>
      <c r="D358" s="285">
        <v>45810</v>
      </c>
      <c r="E358" s="286">
        <v>0.375</v>
      </c>
      <c r="F358" s="74" t="s">
        <v>694</v>
      </c>
      <c r="G358" s="74">
        <v>1402</v>
      </c>
      <c r="H358" s="283">
        <v>60000000</v>
      </c>
      <c r="I358" s="74" t="s">
        <v>77</v>
      </c>
      <c r="J358" s="403"/>
      <c r="K358" s="74"/>
      <c r="L358" s="283"/>
      <c r="M358" s="74"/>
      <c r="N358" s="153"/>
    </row>
    <row r="359" spans="1:14" s="103" customFormat="1" ht="15" x14ac:dyDescent="0.25">
      <c r="A359" s="72"/>
      <c r="B359" s="72"/>
      <c r="C359" s="10" t="s">
        <v>695</v>
      </c>
      <c r="D359" s="274">
        <v>45806</v>
      </c>
      <c r="E359" s="275">
        <v>0.45833333333333331</v>
      </c>
      <c r="F359" s="72" t="s">
        <v>601</v>
      </c>
      <c r="G359" s="72"/>
      <c r="H359" s="276"/>
      <c r="I359" s="72"/>
      <c r="J359" s="277"/>
      <c r="K359" s="72"/>
      <c r="L359" s="276"/>
      <c r="M359" s="72"/>
      <c r="N359" s="70"/>
    </row>
    <row r="360" spans="1:14" ht="15" x14ac:dyDescent="0.25">
      <c r="A360" s="13" t="s">
        <v>18</v>
      </c>
      <c r="B360" s="13">
        <v>3128</v>
      </c>
      <c r="C360" s="279" t="s">
        <v>696</v>
      </c>
      <c r="D360" s="280">
        <v>45807</v>
      </c>
      <c r="E360" s="281">
        <v>0.5</v>
      </c>
      <c r="F360" s="13" t="s">
        <v>242</v>
      </c>
      <c r="G360" s="13">
        <v>1500</v>
      </c>
      <c r="H360" s="278">
        <v>6500000</v>
      </c>
      <c r="I360" s="13" t="s">
        <v>21</v>
      </c>
      <c r="J360" s="282"/>
      <c r="K360" s="13"/>
      <c r="L360" s="278"/>
      <c r="M360" s="13"/>
      <c r="N360" s="62"/>
    </row>
    <row r="361" spans="1:14" s="103" customFormat="1" ht="15" x14ac:dyDescent="0.25">
      <c r="A361" s="72" t="s">
        <v>13</v>
      </c>
      <c r="B361" s="72">
        <v>1118</v>
      </c>
      <c r="C361" s="10" t="s">
        <v>697</v>
      </c>
      <c r="D361" s="274">
        <v>45813</v>
      </c>
      <c r="E361" s="275">
        <v>0.375</v>
      </c>
      <c r="F361" s="72" t="s">
        <v>698</v>
      </c>
      <c r="G361" s="72">
        <v>1194</v>
      </c>
      <c r="H361" s="276">
        <v>14400000</v>
      </c>
      <c r="I361" s="72" t="s">
        <v>77</v>
      </c>
      <c r="J361" s="277"/>
      <c r="K361" s="72"/>
      <c r="L361" s="276"/>
      <c r="M361" s="72"/>
      <c r="N361" s="70"/>
    </row>
    <row r="362" spans="1:14" s="103" customFormat="1" ht="15" x14ac:dyDescent="0.25">
      <c r="A362" s="72" t="s">
        <v>13</v>
      </c>
      <c r="B362" s="72">
        <v>1119</v>
      </c>
      <c r="C362" s="10" t="s">
        <v>699</v>
      </c>
      <c r="D362" s="274">
        <v>45814</v>
      </c>
      <c r="E362" s="275">
        <v>0.375</v>
      </c>
      <c r="F362" s="72" t="s">
        <v>700</v>
      </c>
      <c r="G362" s="72">
        <v>1405</v>
      </c>
      <c r="H362" s="276">
        <v>6900000</v>
      </c>
      <c r="I362" s="72" t="s">
        <v>25</v>
      </c>
      <c r="J362" s="277"/>
      <c r="K362" s="72"/>
      <c r="L362" s="276"/>
      <c r="M362" s="72"/>
      <c r="N362" s="70"/>
    </row>
    <row r="363" spans="1:14" ht="15" x14ac:dyDescent="0.25">
      <c r="A363" s="108" t="s">
        <v>18</v>
      </c>
      <c r="B363" s="108">
        <v>3129</v>
      </c>
      <c r="C363" s="404" t="s">
        <v>701</v>
      </c>
      <c r="D363" s="405">
        <v>45807</v>
      </c>
      <c r="E363" s="109">
        <v>0.45833333333333331</v>
      </c>
      <c r="F363" s="108" t="s">
        <v>702</v>
      </c>
      <c r="G363" s="108">
        <v>1359</v>
      </c>
      <c r="H363" s="110">
        <v>4661000</v>
      </c>
      <c r="I363" s="108" t="s">
        <v>235</v>
      </c>
      <c r="J363" s="111">
        <v>45834</v>
      </c>
      <c r="K363" s="108">
        <v>1733</v>
      </c>
      <c r="L363" s="110">
        <v>4537486</v>
      </c>
      <c r="M363" s="108" t="s">
        <v>818</v>
      </c>
      <c r="N363" s="62">
        <f t="shared" ref="N363" si="43">J363-D363</f>
        <v>27</v>
      </c>
    </row>
    <row r="364" spans="1:14" ht="15" x14ac:dyDescent="0.25">
      <c r="A364" s="72"/>
      <c r="B364" s="72"/>
      <c r="C364" s="10" t="s">
        <v>703</v>
      </c>
      <c r="D364" s="274">
        <v>45806</v>
      </c>
      <c r="E364" s="275">
        <v>0.35416666666666669</v>
      </c>
      <c r="F364" s="72" t="s">
        <v>626</v>
      </c>
      <c r="G364" s="72"/>
      <c r="H364" s="276"/>
      <c r="I364" s="72"/>
      <c r="J364" s="277"/>
      <c r="K364" s="72"/>
      <c r="L364" s="276"/>
      <c r="M364" s="72"/>
      <c r="N364" s="62"/>
    </row>
    <row r="365" spans="1:14" s="102" customFormat="1" ht="15" x14ac:dyDescent="0.25">
      <c r="A365" s="108" t="s">
        <v>18</v>
      </c>
      <c r="B365" s="108">
        <v>3130</v>
      </c>
      <c r="C365" s="404" t="s">
        <v>704</v>
      </c>
      <c r="D365" s="405">
        <v>45810</v>
      </c>
      <c r="E365" s="109">
        <v>0.5</v>
      </c>
      <c r="F365" s="108" t="s">
        <v>705</v>
      </c>
      <c r="G365" s="108">
        <v>1477</v>
      </c>
      <c r="H365" s="110">
        <v>3150000</v>
      </c>
      <c r="I365" s="108" t="s">
        <v>87</v>
      </c>
      <c r="J365" s="111">
        <v>45811</v>
      </c>
      <c r="K365" s="108"/>
      <c r="L365" s="110"/>
      <c r="M365" s="108" t="s">
        <v>706</v>
      </c>
      <c r="N365" s="62"/>
    </row>
    <row r="366" spans="1:14" s="102" customFormat="1" ht="15" x14ac:dyDescent="0.25">
      <c r="A366" s="13" t="s">
        <v>18</v>
      </c>
      <c r="B366" s="13">
        <v>3131</v>
      </c>
      <c r="C366" s="279" t="s">
        <v>707</v>
      </c>
      <c r="D366" s="280">
        <v>45811</v>
      </c>
      <c r="E366" s="281">
        <v>0.5</v>
      </c>
      <c r="F366" s="13" t="s">
        <v>708</v>
      </c>
      <c r="G366" s="13">
        <v>1037</v>
      </c>
      <c r="H366" s="278">
        <v>4577000</v>
      </c>
      <c r="I366" s="13" t="s">
        <v>112</v>
      </c>
      <c r="J366" s="282"/>
      <c r="K366" s="13"/>
      <c r="L366" s="278"/>
      <c r="M366" s="13"/>
      <c r="N366" s="62"/>
    </row>
    <row r="367" spans="1:14" s="411" customFormat="1" ht="15" customHeight="1" x14ac:dyDescent="0.25">
      <c r="A367" s="10" t="s">
        <v>13</v>
      </c>
      <c r="B367" s="10">
        <v>1120</v>
      </c>
      <c r="C367" s="10" t="s">
        <v>709</v>
      </c>
      <c r="D367" s="406">
        <v>45814</v>
      </c>
      <c r="E367" s="407">
        <v>0.41666666666666669</v>
      </c>
      <c r="F367" s="10" t="s">
        <v>710</v>
      </c>
      <c r="G367" s="10">
        <v>1371</v>
      </c>
      <c r="H367" s="408">
        <v>20000000</v>
      </c>
      <c r="I367" s="10" t="s">
        <v>150</v>
      </c>
      <c r="J367" s="409"/>
      <c r="K367" s="10"/>
      <c r="L367" s="408"/>
      <c r="M367" s="10"/>
      <c r="N367" s="410"/>
    </row>
    <row r="368" spans="1:14" s="103" customFormat="1" ht="15" x14ac:dyDescent="0.25">
      <c r="A368" s="397" t="s">
        <v>13</v>
      </c>
      <c r="B368" s="397">
        <v>1121</v>
      </c>
      <c r="C368" s="398" t="s">
        <v>711</v>
      </c>
      <c r="D368" s="399">
        <v>45814</v>
      </c>
      <c r="E368" s="400">
        <v>0.45833333333333331</v>
      </c>
      <c r="F368" s="397" t="s">
        <v>712</v>
      </c>
      <c r="G368" s="397">
        <v>1432</v>
      </c>
      <c r="H368" s="401">
        <v>5800000</v>
      </c>
      <c r="I368" s="397" t="s">
        <v>21</v>
      </c>
      <c r="J368" s="402"/>
      <c r="K368" s="397"/>
      <c r="L368" s="401"/>
      <c r="M368" s="397" t="s">
        <v>789</v>
      </c>
      <c r="N368" s="70"/>
    </row>
    <row r="369" spans="1:14" s="103" customFormat="1" ht="15" x14ac:dyDescent="0.25">
      <c r="A369" s="72" t="s">
        <v>13</v>
      </c>
      <c r="B369" s="72">
        <v>1122</v>
      </c>
      <c r="C369" s="10" t="s">
        <v>713</v>
      </c>
      <c r="D369" s="274">
        <v>45814</v>
      </c>
      <c r="E369" s="275">
        <v>0.5</v>
      </c>
      <c r="F369" s="72" t="s">
        <v>714</v>
      </c>
      <c r="G369" s="72">
        <v>1233</v>
      </c>
      <c r="H369" s="276">
        <v>27000000</v>
      </c>
      <c r="I369" s="72" t="s">
        <v>112</v>
      </c>
      <c r="J369" s="277"/>
      <c r="K369" s="72"/>
      <c r="L369" s="276"/>
      <c r="M369" s="72"/>
      <c r="N369" s="70"/>
    </row>
    <row r="370" spans="1:14" s="103" customFormat="1" ht="15" x14ac:dyDescent="0.25">
      <c r="A370" s="515" t="s">
        <v>13</v>
      </c>
      <c r="B370" s="515">
        <v>1123</v>
      </c>
      <c r="C370" s="516" t="s">
        <v>715</v>
      </c>
      <c r="D370" s="517">
        <v>45817</v>
      </c>
      <c r="E370" s="518">
        <v>0.375</v>
      </c>
      <c r="F370" s="515" t="s">
        <v>716</v>
      </c>
      <c r="G370" s="515">
        <v>926</v>
      </c>
      <c r="H370" s="519">
        <v>26735975</v>
      </c>
      <c r="I370" s="515" t="s">
        <v>182</v>
      </c>
      <c r="J370" s="546">
        <v>45835</v>
      </c>
      <c r="K370" s="397">
        <v>1784</v>
      </c>
      <c r="L370" s="401">
        <v>5720000</v>
      </c>
      <c r="M370" s="397" t="s">
        <v>819</v>
      </c>
      <c r="N370" s="62">
        <f t="shared" ref="N370" si="44">J370-D370</f>
        <v>18</v>
      </c>
    </row>
    <row r="371" spans="1:14" s="103" customFormat="1" ht="15" x14ac:dyDescent="0.25">
      <c r="A371" s="526"/>
      <c r="B371" s="526"/>
      <c r="C371" s="542"/>
      <c r="D371" s="547"/>
      <c r="E371" s="532"/>
      <c r="F371" s="526"/>
      <c r="G371" s="522"/>
      <c r="H371" s="548"/>
      <c r="I371" s="526"/>
      <c r="J371" s="526"/>
      <c r="K371" s="514">
        <v>1785</v>
      </c>
      <c r="L371" s="401">
        <v>4777740</v>
      </c>
      <c r="M371" s="397" t="s">
        <v>444</v>
      </c>
      <c r="N371" s="70"/>
    </row>
    <row r="372" spans="1:14" s="103" customFormat="1" ht="15" x14ac:dyDescent="0.25">
      <c r="A372" s="455" t="s">
        <v>13</v>
      </c>
      <c r="B372" s="455">
        <v>1124</v>
      </c>
      <c r="C372" s="456" t="s">
        <v>717</v>
      </c>
      <c r="D372" s="457">
        <v>45817</v>
      </c>
      <c r="E372" s="458">
        <v>0.41666666666666669</v>
      </c>
      <c r="F372" s="455" t="s">
        <v>718</v>
      </c>
      <c r="G372" s="455">
        <v>1499</v>
      </c>
      <c r="H372" s="459">
        <v>9030000</v>
      </c>
      <c r="I372" s="455" t="s">
        <v>32</v>
      </c>
      <c r="J372" s="521"/>
      <c r="K372" s="72"/>
      <c r="L372" s="276"/>
      <c r="M372" s="72"/>
      <c r="N372" s="70"/>
    </row>
    <row r="373" spans="1:14" s="103" customFormat="1" ht="15" x14ac:dyDescent="0.25">
      <c r="A373" s="72"/>
      <c r="B373" s="72"/>
      <c r="C373" s="10" t="s">
        <v>719</v>
      </c>
      <c r="D373" s="274">
        <v>45812</v>
      </c>
      <c r="E373" s="275">
        <v>0.5</v>
      </c>
      <c r="F373" s="72" t="s">
        <v>609</v>
      </c>
      <c r="G373" s="72"/>
      <c r="H373" s="276"/>
      <c r="I373" s="72"/>
      <c r="J373" s="277"/>
      <c r="K373" s="72"/>
      <c r="L373" s="276"/>
      <c r="M373" s="72"/>
      <c r="N373" s="70"/>
    </row>
    <row r="374" spans="1:14" s="103" customFormat="1" ht="15" x14ac:dyDescent="0.25">
      <c r="A374" s="72"/>
      <c r="B374" s="72"/>
      <c r="C374" s="10" t="s">
        <v>720</v>
      </c>
      <c r="D374" s="274">
        <v>45812</v>
      </c>
      <c r="E374" s="275">
        <v>0.54166666666666663</v>
      </c>
      <c r="F374" s="72" t="s">
        <v>418</v>
      </c>
      <c r="G374" s="72"/>
      <c r="H374" s="276"/>
      <c r="I374" s="72"/>
      <c r="J374" s="277"/>
      <c r="K374" s="72"/>
      <c r="L374" s="276"/>
      <c r="M374" s="72"/>
      <c r="N374" s="70"/>
    </row>
    <row r="375" spans="1:14" ht="15" x14ac:dyDescent="0.25">
      <c r="A375" s="108" t="s">
        <v>18</v>
      </c>
      <c r="B375" s="108">
        <v>3132</v>
      </c>
      <c r="C375" s="404" t="s">
        <v>85</v>
      </c>
      <c r="D375" s="405">
        <v>45813</v>
      </c>
      <c r="E375" s="109">
        <v>0.45833333333333331</v>
      </c>
      <c r="F375" s="108" t="s">
        <v>721</v>
      </c>
      <c r="G375" s="108">
        <v>1604</v>
      </c>
      <c r="H375" s="110">
        <v>4163400</v>
      </c>
      <c r="I375" s="108" t="s">
        <v>87</v>
      </c>
      <c r="J375" s="111">
        <v>45835</v>
      </c>
      <c r="K375" s="108">
        <v>1777</v>
      </c>
      <c r="L375" s="110">
        <v>3484542</v>
      </c>
      <c r="M375" s="108" t="s">
        <v>88</v>
      </c>
      <c r="N375" s="62">
        <f t="shared" ref="N375:N376" si="45">J375-D375</f>
        <v>22</v>
      </c>
    </row>
    <row r="376" spans="1:14" ht="15" x14ac:dyDescent="0.25">
      <c r="A376" s="497" t="s">
        <v>18</v>
      </c>
      <c r="B376" s="497">
        <v>3133</v>
      </c>
      <c r="C376" s="498" t="s">
        <v>722</v>
      </c>
      <c r="D376" s="499">
        <v>45813</v>
      </c>
      <c r="E376" s="500">
        <v>0.5</v>
      </c>
      <c r="F376" s="497" t="s">
        <v>723</v>
      </c>
      <c r="G376" s="497">
        <v>1616</v>
      </c>
      <c r="H376" s="501">
        <v>4647000</v>
      </c>
      <c r="I376" s="497" t="s">
        <v>87</v>
      </c>
      <c r="J376" s="502">
        <v>45835</v>
      </c>
      <c r="K376" s="108">
        <v>1795</v>
      </c>
      <c r="L376" s="110">
        <v>2446500</v>
      </c>
      <c r="M376" s="108" t="s">
        <v>618</v>
      </c>
      <c r="N376" s="62">
        <f t="shared" si="45"/>
        <v>22</v>
      </c>
    </row>
    <row r="377" spans="1:14" s="461" customFormat="1" ht="15" x14ac:dyDescent="0.25">
      <c r="A377" s="387"/>
      <c r="B377" s="387"/>
      <c r="C377" s="396"/>
      <c r="D377" s="512"/>
      <c r="E377" s="392"/>
      <c r="F377" s="387"/>
      <c r="G377" s="387"/>
      <c r="H377" s="390"/>
      <c r="I377" s="387"/>
      <c r="J377" s="545"/>
      <c r="K377" s="379">
        <v>1796</v>
      </c>
      <c r="L377" s="110">
        <v>969000</v>
      </c>
      <c r="M377" s="108" t="s">
        <v>820</v>
      </c>
      <c r="N377" s="62"/>
    </row>
    <row r="378" spans="1:14" s="103" customFormat="1" ht="15" x14ac:dyDescent="0.25">
      <c r="A378" s="455" t="s">
        <v>13</v>
      </c>
      <c r="B378" s="455">
        <v>1125</v>
      </c>
      <c r="C378" s="456" t="s">
        <v>724</v>
      </c>
      <c r="D378" s="457">
        <v>45818</v>
      </c>
      <c r="E378" s="458">
        <v>0.375</v>
      </c>
      <c r="F378" s="455" t="s">
        <v>725</v>
      </c>
      <c r="G378" s="455">
        <v>1206</v>
      </c>
      <c r="H378" s="459">
        <v>32519000</v>
      </c>
      <c r="I378" s="455" t="s">
        <v>21</v>
      </c>
      <c r="J378" s="521"/>
      <c r="K378" s="72"/>
      <c r="L378" s="276"/>
      <c r="M378" s="72"/>
      <c r="N378" s="70"/>
    </row>
    <row r="379" spans="1:14" s="103" customFormat="1" ht="15" x14ac:dyDescent="0.25">
      <c r="A379" s="72" t="s">
        <v>13</v>
      </c>
      <c r="B379" s="72">
        <v>1126</v>
      </c>
      <c r="C379" s="10" t="s">
        <v>726</v>
      </c>
      <c r="D379" s="274">
        <v>45818</v>
      </c>
      <c r="E379" s="275">
        <v>0.41666666666666669</v>
      </c>
      <c r="F379" s="72" t="s">
        <v>727</v>
      </c>
      <c r="G379" s="72">
        <v>1582</v>
      </c>
      <c r="H379" s="276">
        <v>20792000</v>
      </c>
      <c r="I379" s="72" t="s">
        <v>87</v>
      </c>
      <c r="J379" s="72"/>
      <c r="K379" s="72"/>
      <c r="L379" s="276"/>
      <c r="M379" s="72"/>
      <c r="N379" s="70"/>
    </row>
    <row r="380" spans="1:14" s="102" customFormat="1" ht="15" x14ac:dyDescent="0.25">
      <c r="A380" s="13" t="s">
        <v>18</v>
      </c>
      <c r="B380" s="13">
        <v>3134</v>
      </c>
      <c r="C380" s="279" t="s">
        <v>679</v>
      </c>
      <c r="D380" s="280">
        <v>45813</v>
      </c>
      <c r="E380" s="281">
        <v>0.54166666666666663</v>
      </c>
      <c r="F380" s="13" t="s">
        <v>680</v>
      </c>
      <c r="G380" s="13">
        <v>1425</v>
      </c>
      <c r="H380" s="278">
        <v>19000000</v>
      </c>
      <c r="I380" s="13" t="s">
        <v>77</v>
      </c>
      <c r="J380" s="282"/>
      <c r="K380" s="13"/>
      <c r="L380" s="278"/>
      <c r="M380" s="13"/>
      <c r="N380" s="62"/>
    </row>
    <row r="381" spans="1:14" s="102" customFormat="1" ht="15" x14ac:dyDescent="0.25">
      <c r="A381" s="108" t="s">
        <v>18</v>
      </c>
      <c r="B381" s="108">
        <v>3135</v>
      </c>
      <c r="C381" s="404" t="s">
        <v>728</v>
      </c>
      <c r="D381" s="405">
        <v>45814</v>
      </c>
      <c r="E381" s="109">
        <v>0.54166666666666663</v>
      </c>
      <c r="F381" s="108" t="s">
        <v>729</v>
      </c>
      <c r="G381" s="108">
        <v>1495</v>
      </c>
      <c r="H381" s="110">
        <v>3771195</v>
      </c>
      <c r="I381" s="108" t="s">
        <v>32</v>
      </c>
      <c r="J381" s="111"/>
      <c r="K381" s="108"/>
      <c r="L381" s="110"/>
      <c r="M381" s="108" t="s">
        <v>788</v>
      </c>
      <c r="N381" s="62"/>
    </row>
    <row r="382" spans="1:14" s="103" customFormat="1" ht="15" x14ac:dyDescent="0.25">
      <c r="A382" s="72" t="s">
        <v>13</v>
      </c>
      <c r="B382" s="72">
        <v>1127</v>
      </c>
      <c r="C382" s="10" t="s">
        <v>730</v>
      </c>
      <c r="D382" s="274">
        <v>45819</v>
      </c>
      <c r="E382" s="275">
        <v>0.375</v>
      </c>
      <c r="F382" s="72" t="s">
        <v>731</v>
      </c>
      <c r="G382" s="72">
        <v>1567</v>
      </c>
      <c r="H382" s="276">
        <v>80000000</v>
      </c>
      <c r="I382" s="72" t="s">
        <v>77</v>
      </c>
      <c r="J382" s="277"/>
      <c r="K382" s="72"/>
      <c r="L382" s="276"/>
      <c r="M382" s="72"/>
      <c r="N382" s="70"/>
    </row>
    <row r="383" spans="1:14" s="103" customFormat="1" ht="15" x14ac:dyDescent="0.25">
      <c r="A383" s="397" t="s">
        <v>13</v>
      </c>
      <c r="B383" s="397">
        <v>1128</v>
      </c>
      <c r="C383" s="398" t="s">
        <v>732</v>
      </c>
      <c r="D383" s="399">
        <v>45819</v>
      </c>
      <c r="E383" s="400">
        <v>0.41666666666666669</v>
      </c>
      <c r="F383" s="397" t="s">
        <v>733</v>
      </c>
      <c r="G383" s="397">
        <v>1580</v>
      </c>
      <c r="H383" s="401">
        <v>10500000</v>
      </c>
      <c r="I383" s="397" t="s">
        <v>87</v>
      </c>
      <c r="J383" s="402">
        <v>45821</v>
      </c>
      <c r="K383" s="397">
        <v>1683</v>
      </c>
      <c r="L383" s="401">
        <v>7800000</v>
      </c>
      <c r="M383" s="397" t="s">
        <v>749</v>
      </c>
      <c r="N383" s="62">
        <f t="shared" ref="N383" si="46">J383-D383</f>
        <v>2</v>
      </c>
    </row>
    <row r="384" spans="1:14" s="103" customFormat="1" ht="15" x14ac:dyDescent="0.25">
      <c r="A384" s="72" t="s">
        <v>13</v>
      </c>
      <c r="B384" s="72">
        <v>1129</v>
      </c>
      <c r="C384" s="10" t="s">
        <v>734</v>
      </c>
      <c r="D384" s="274">
        <v>45819</v>
      </c>
      <c r="E384" s="275">
        <v>0.45833333333333331</v>
      </c>
      <c r="F384" s="72" t="s">
        <v>735</v>
      </c>
      <c r="G384" s="72">
        <v>1651</v>
      </c>
      <c r="H384" s="276">
        <v>8820000</v>
      </c>
      <c r="I384" s="72" t="s">
        <v>25</v>
      </c>
      <c r="J384" s="277"/>
      <c r="K384" s="72"/>
      <c r="L384" s="276"/>
      <c r="M384" s="72"/>
      <c r="N384" s="70"/>
    </row>
    <row r="385" spans="1:14" ht="15" x14ac:dyDescent="0.25">
      <c r="A385" s="13" t="s">
        <v>18</v>
      </c>
      <c r="B385" s="13">
        <v>3136</v>
      </c>
      <c r="C385" s="279" t="s">
        <v>704</v>
      </c>
      <c r="D385" s="280">
        <v>45817</v>
      </c>
      <c r="E385" s="281">
        <v>0.45833333333333331</v>
      </c>
      <c r="F385" s="13" t="s">
        <v>705</v>
      </c>
      <c r="G385" s="13">
        <v>1477</v>
      </c>
      <c r="H385" s="278">
        <v>3150000</v>
      </c>
      <c r="I385" s="13" t="s">
        <v>87</v>
      </c>
      <c r="J385" s="282"/>
      <c r="K385" s="13"/>
      <c r="L385" s="278"/>
      <c r="M385" s="13"/>
      <c r="N385" s="62"/>
    </row>
    <row r="386" spans="1:14" ht="15" x14ac:dyDescent="0.25">
      <c r="A386" s="13" t="s">
        <v>18</v>
      </c>
      <c r="B386" s="13">
        <v>3137</v>
      </c>
      <c r="C386" s="279" t="s">
        <v>736</v>
      </c>
      <c r="D386" s="280">
        <v>45817</v>
      </c>
      <c r="E386" s="281">
        <v>0.5</v>
      </c>
      <c r="F386" s="13" t="s">
        <v>737</v>
      </c>
      <c r="G386" s="13">
        <v>1591</v>
      </c>
      <c r="H386" s="278">
        <v>4050000</v>
      </c>
      <c r="I386" s="13" t="s">
        <v>77</v>
      </c>
      <c r="J386" s="282"/>
      <c r="K386" s="13"/>
      <c r="L386" s="278"/>
      <c r="M386" s="13"/>
      <c r="N386" s="62"/>
    </row>
    <row r="387" spans="1:14" ht="15" x14ac:dyDescent="0.25">
      <c r="A387" s="13" t="s">
        <v>18</v>
      </c>
      <c r="B387" s="13">
        <v>3138</v>
      </c>
      <c r="C387" s="279" t="s">
        <v>738</v>
      </c>
      <c r="D387" s="280">
        <v>45818</v>
      </c>
      <c r="E387" s="281">
        <v>0.45833333333333331</v>
      </c>
      <c r="F387" s="13" t="s">
        <v>739</v>
      </c>
      <c r="G387" s="13">
        <v>1657</v>
      </c>
      <c r="H387" s="278">
        <v>4830000</v>
      </c>
      <c r="I387" s="13" t="s">
        <v>502</v>
      </c>
      <c r="J387" s="282"/>
      <c r="K387" s="13"/>
      <c r="L387" s="278"/>
      <c r="M387" s="13"/>
      <c r="N387" s="62"/>
    </row>
    <row r="388" spans="1:14" ht="15" x14ac:dyDescent="0.25">
      <c r="A388" s="13" t="s">
        <v>18</v>
      </c>
      <c r="B388" s="13">
        <v>3139</v>
      </c>
      <c r="C388" s="279" t="s">
        <v>740</v>
      </c>
      <c r="D388" s="280">
        <v>45818</v>
      </c>
      <c r="E388" s="281">
        <v>0.5</v>
      </c>
      <c r="F388" s="13" t="s">
        <v>741</v>
      </c>
      <c r="G388" s="13">
        <v>1226</v>
      </c>
      <c r="H388" s="278">
        <v>3111500</v>
      </c>
      <c r="I388" s="13" t="s">
        <v>87</v>
      </c>
      <c r="J388" s="282"/>
      <c r="K388" s="13"/>
      <c r="L388" s="278"/>
      <c r="M388" s="13"/>
      <c r="N388" s="62"/>
    </row>
    <row r="389" spans="1:14" ht="15" x14ac:dyDescent="0.25">
      <c r="A389" s="72" t="s">
        <v>13</v>
      </c>
      <c r="B389" s="72">
        <v>1130</v>
      </c>
      <c r="C389" s="10" t="s">
        <v>742</v>
      </c>
      <c r="D389" s="274">
        <v>45820</v>
      </c>
      <c r="E389" s="275">
        <v>0.375</v>
      </c>
      <c r="F389" s="72" t="s">
        <v>743</v>
      </c>
      <c r="G389" s="72">
        <v>1655</v>
      </c>
      <c r="H389" s="276">
        <v>10920000</v>
      </c>
      <c r="I389" s="72" t="s">
        <v>77</v>
      </c>
      <c r="J389" s="277"/>
      <c r="K389" s="72"/>
      <c r="L389" s="276"/>
      <c r="M389" s="72"/>
      <c r="N389" s="62"/>
    </row>
    <row r="390" spans="1:14" ht="15" x14ac:dyDescent="0.25">
      <c r="A390" s="72" t="s">
        <v>13</v>
      </c>
      <c r="B390" s="72">
        <v>1131</v>
      </c>
      <c r="C390" s="10" t="s">
        <v>764</v>
      </c>
      <c r="D390" s="274">
        <v>45833</v>
      </c>
      <c r="E390" s="275">
        <v>0.375</v>
      </c>
      <c r="F390" s="72" t="s">
        <v>765</v>
      </c>
      <c r="G390" s="72">
        <v>1512</v>
      </c>
      <c r="H390" s="276">
        <v>391252074</v>
      </c>
      <c r="I390" s="72" t="s">
        <v>21</v>
      </c>
      <c r="J390" s="72"/>
      <c r="K390" s="72"/>
      <c r="L390" s="276"/>
      <c r="M390" s="72"/>
      <c r="N390" s="13"/>
    </row>
    <row r="391" spans="1:14" s="103" customFormat="1" ht="15" x14ac:dyDescent="0.25">
      <c r="A391" s="72" t="s">
        <v>13</v>
      </c>
      <c r="B391" s="72">
        <v>1132</v>
      </c>
      <c r="C391" s="10" t="s">
        <v>766</v>
      </c>
      <c r="D391" s="274">
        <v>45833</v>
      </c>
      <c r="E391" s="275">
        <v>0.45833333333333331</v>
      </c>
      <c r="F391" s="72" t="s">
        <v>767</v>
      </c>
      <c r="G391" s="72">
        <v>1513</v>
      </c>
      <c r="H391" s="276">
        <v>2031429358</v>
      </c>
      <c r="I391" s="72" t="s">
        <v>21</v>
      </c>
      <c r="J391" s="72"/>
      <c r="K391" s="72"/>
      <c r="L391" s="276"/>
      <c r="M391" s="72"/>
      <c r="N391" s="72"/>
    </row>
    <row r="392" spans="1:14" s="103" customFormat="1" ht="15" x14ac:dyDescent="0.25">
      <c r="A392" s="72" t="s">
        <v>13</v>
      </c>
      <c r="B392" s="72">
        <v>1133</v>
      </c>
      <c r="C392" s="10" t="s">
        <v>768</v>
      </c>
      <c r="D392" s="274">
        <v>45834</v>
      </c>
      <c r="E392" s="275">
        <v>0.41666666666666669</v>
      </c>
      <c r="F392" s="72" t="s">
        <v>769</v>
      </c>
      <c r="G392" s="72">
        <v>1518</v>
      </c>
      <c r="H392" s="276">
        <v>3656277311</v>
      </c>
      <c r="I392" s="72" t="s">
        <v>21</v>
      </c>
      <c r="J392" s="277"/>
      <c r="K392" s="72"/>
      <c r="L392" s="276"/>
      <c r="M392" s="72"/>
      <c r="N392" s="70"/>
    </row>
    <row r="393" spans="1:14" s="103" customFormat="1" ht="15" x14ac:dyDescent="0.25">
      <c r="A393" s="72" t="s">
        <v>13</v>
      </c>
      <c r="B393" s="72">
        <v>1134</v>
      </c>
      <c r="C393" s="10" t="s">
        <v>770</v>
      </c>
      <c r="D393" s="274">
        <v>45835</v>
      </c>
      <c r="E393" s="275">
        <v>0.375</v>
      </c>
      <c r="F393" s="72" t="s">
        <v>771</v>
      </c>
      <c r="G393" s="72">
        <v>1520</v>
      </c>
      <c r="H393" s="276">
        <v>81634655.25</v>
      </c>
      <c r="I393" s="72" t="s">
        <v>21</v>
      </c>
      <c r="J393" s="72"/>
      <c r="K393" s="72"/>
      <c r="L393" s="276"/>
      <c r="M393" s="72"/>
      <c r="N393" s="70"/>
    </row>
    <row r="394" spans="1:14" ht="15" x14ac:dyDescent="0.25">
      <c r="A394" s="72" t="s">
        <v>13</v>
      </c>
      <c r="B394" s="72">
        <v>1135</v>
      </c>
      <c r="C394" s="10" t="s">
        <v>772</v>
      </c>
      <c r="D394" s="274">
        <v>45835</v>
      </c>
      <c r="E394" s="275">
        <v>0.45833333333333331</v>
      </c>
      <c r="F394" s="72" t="s">
        <v>773</v>
      </c>
      <c r="G394" s="72">
        <v>1524</v>
      </c>
      <c r="H394" s="276">
        <v>374424000</v>
      </c>
      <c r="I394" s="72" t="s">
        <v>21</v>
      </c>
      <c r="J394" s="277"/>
      <c r="K394" s="72"/>
      <c r="L394" s="276"/>
      <c r="M394" s="72"/>
      <c r="N394" s="62"/>
    </row>
    <row r="395" spans="1:14" s="102" customFormat="1" ht="15" x14ac:dyDescent="0.25">
      <c r="A395" s="13" t="s">
        <v>18</v>
      </c>
      <c r="B395" s="13">
        <v>3140</v>
      </c>
      <c r="C395" s="279" t="s">
        <v>774</v>
      </c>
      <c r="D395" s="280">
        <v>45819</v>
      </c>
      <c r="E395" s="281">
        <v>0.5</v>
      </c>
      <c r="F395" s="13" t="s">
        <v>775</v>
      </c>
      <c r="G395" s="13">
        <v>1636</v>
      </c>
      <c r="H395" s="278">
        <v>3000000</v>
      </c>
      <c r="I395" s="13" t="s">
        <v>87</v>
      </c>
      <c r="J395" s="282"/>
      <c r="K395" s="13"/>
      <c r="L395" s="278"/>
      <c r="M395" s="13"/>
      <c r="N395" s="62"/>
    </row>
    <row r="396" spans="1:14" s="102" customFormat="1" ht="15" x14ac:dyDescent="0.25">
      <c r="A396" s="13" t="s">
        <v>18</v>
      </c>
      <c r="B396" s="13">
        <v>3141</v>
      </c>
      <c r="C396" s="279" t="s">
        <v>776</v>
      </c>
      <c r="D396" s="280">
        <v>45820</v>
      </c>
      <c r="E396" s="281">
        <v>0.45833333333333331</v>
      </c>
      <c r="F396" s="13" t="s">
        <v>777</v>
      </c>
      <c r="G396" s="13">
        <v>1537</v>
      </c>
      <c r="H396" s="278">
        <v>4500000</v>
      </c>
      <c r="I396" s="13" t="s">
        <v>21</v>
      </c>
      <c r="J396" s="282"/>
      <c r="K396" s="13"/>
      <c r="L396" s="278"/>
      <c r="M396" s="13"/>
      <c r="N396" s="62"/>
    </row>
    <row r="397" spans="1:14" s="436" customFormat="1" ht="15" customHeight="1" x14ac:dyDescent="0.25">
      <c r="A397" s="279" t="s">
        <v>18</v>
      </c>
      <c r="B397" s="279">
        <v>3142</v>
      </c>
      <c r="C397" s="279" t="s">
        <v>778</v>
      </c>
      <c r="D397" s="433">
        <v>45820</v>
      </c>
      <c r="E397" s="434">
        <v>0.41666666666666669</v>
      </c>
      <c r="F397" s="279" t="s">
        <v>779</v>
      </c>
      <c r="G397" s="279">
        <v>1632</v>
      </c>
      <c r="H397" s="432">
        <v>4250000</v>
      </c>
      <c r="I397" s="279" t="s">
        <v>21</v>
      </c>
      <c r="J397" s="435"/>
      <c r="K397" s="279"/>
      <c r="L397" s="432"/>
      <c r="M397" s="279"/>
      <c r="N397" s="410"/>
    </row>
    <row r="398" spans="1:14" s="102" customFormat="1" ht="15" x14ac:dyDescent="0.25">
      <c r="A398" s="13" t="s">
        <v>18</v>
      </c>
      <c r="B398" s="13">
        <v>3143</v>
      </c>
      <c r="C398" s="279" t="s">
        <v>780</v>
      </c>
      <c r="D398" s="280">
        <v>45821</v>
      </c>
      <c r="E398" s="281">
        <v>0.375</v>
      </c>
      <c r="F398" s="13" t="s">
        <v>781</v>
      </c>
      <c r="G398" s="13">
        <v>1638</v>
      </c>
      <c r="H398" s="278">
        <v>3900000</v>
      </c>
      <c r="I398" s="13" t="s">
        <v>21</v>
      </c>
      <c r="J398" s="282"/>
      <c r="K398" s="13"/>
      <c r="L398" s="278"/>
      <c r="M398" s="13"/>
      <c r="N398" s="62"/>
    </row>
    <row r="399" spans="1:14" s="102" customFormat="1" ht="15" x14ac:dyDescent="0.25">
      <c r="A399" s="13" t="s">
        <v>18</v>
      </c>
      <c r="B399" s="13">
        <v>3144</v>
      </c>
      <c r="C399" s="279" t="s">
        <v>782</v>
      </c>
      <c r="D399" s="280">
        <v>45821</v>
      </c>
      <c r="E399" s="281">
        <v>0.41666666666666669</v>
      </c>
      <c r="F399" s="13" t="s">
        <v>729</v>
      </c>
      <c r="G399" s="13">
        <v>1495</v>
      </c>
      <c r="H399" s="278">
        <v>3771195</v>
      </c>
      <c r="I399" s="13" t="s">
        <v>32</v>
      </c>
      <c r="J399" s="282"/>
      <c r="K399" s="13"/>
      <c r="L399" s="278"/>
      <c r="M399" s="13"/>
      <c r="N399" s="62"/>
    </row>
    <row r="400" spans="1:14" ht="15" x14ac:dyDescent="0.25">
      <c r="A400" s="72" t="s">
        <v>13</v>
      </c>
      <c r="B400" s="72">
        <v>1136</v>
      </c>
      <c r="C400" s="10" t="s">
        <v>783</v>
      </c>
      <c r="D400" s="274">
        <v>45826</v>
      </c>
      <c r="E400" s="275">
        <v>0.375</v>
      </c>
      <c r="F400" s="72" t="s">
        <v>784</v>
      </c>
      <c r="G400" s="72">
        <v>1396</v>
      </c>
      <c r="H400" s="276">
        <v>7500000</v>
      </c>
      <c r="I400" s="72" t="s">
        <v>25</v>
      </c>
      <c r="J400" s="277"/>
      <c r="K400" s="72"/>
      <c r="L400" s="276"/>
      <c r="M400" s="72"/>
      <c r="N400" s="62"/>
    </row>
    <row r="401" spans="1:14" s="102" customFormat="1" ht="15" x14ac:dyDescent="0.25">
      <c r="A401" s="13" t="s">
        <v>18</v>
      </c>
      <c r="B401" s="13">
        <v>3145</v>
      </c>
      <c r="C401" s="279" t="s">
        <v>785</v>
      </c>
      <c r="D401" s="280">
        <v>45821</v>
      </c>
      <c r="E401" s="281">
        <v>0.45833333333333331</v>
      </c>
      <c r="F401" s="13" t="s">
        <v>606</v>
      </c>
      <c r="G401" s="13">
        <v>1708</v>
      </c>
      <c r="H401" s="278">
        <v>1800000</v>
      </c>
      <c r="I401" s="13" t="s">
        <v>602</v>
      </c>
      <c r="J401" s="282"/>
      <c r="K401" s="13"/>
      <c r="L401" s="278"/>
      <c r="M401" s="13"/>
      <c r="N401" s="62"/>
    </row>
    <row r="402" spans="1:14" ht="15" x14ac:dyDescent="0.25">
      <c r="A402" s="72" t="s">
        <v>13</v>
      </c>
      <c r="B402" s="72">
        <v>1137</v>
      </c>
      <c r="C402" s="10" t="s">
        <v>99</v>
      </c>
      <c r="D402" s="274">
        <v>45826</v>
      </c>
      <c r="E402" s="275">
        <v>0.41666666666666669</v>
      </c>
      <c r="F402" s="72" t="s">
        <v>786</v>
      </c>
      <c r="G402" s="72">
        <v>1456</v>
      </c>
      <c r="H402" s="276">
        <v>13450000</v>
      </c>
      <c r="I402" s="72" t="s">
        <v>396</v>
      </c>
      <c r="J402" s="277"/>
      <c r="K402" s="72"/>
      <c r="L402" s="276"/>
      <c r="M402" s="72"/>
      <c r="N402" s="62"/>
    </row>
    <row r="403" spans="1:14" s="102" customFormat="1" ht="15" x14ac:dyDescent="0.25">
      <c r="A403" s="13" t="s">
        <v>18</v>
      </c>
      <c r="B403" s="13">
        <v>3146</v>
      </c>
      <c r="C403" s="279" t="s">
        <v>787</v>
      </c>
      <c r="D403" s="280">
        <v>45826</v>
      </c>
      <c r="E403" s="281">
        <v>0.45833333333333331</v>
      </c>
      <c r="F403" s="13" t="s">
        <v>712</v>
      </c>
      <c r="G403" s="13">
        <v>1432</v>
      </c>
      <c r="H403" s="278">
        <v>5800000</v>
      </c>
      <c r="I403" s="13" t="s">
        <v>21</v>
      </c>
      <c r="J403" s="282"/>
      <c r="K403" s="13"/>
      <c r="L403" s="278"/>
      <c r="M403" s="13"/>
      <c r="N403" s="62"/>
    </row>
    <row r="404" spans="1:14" ht="15" x14ac:dyDescent="0.25">
      <c r="A404" s="72" t="s">
        <v>13</v>
      </c>
      <c r="B404" s="72">
        <v>1138</v>
      </c>
      <c r="C404" s="10" t="s">
        <v>790</v>
      </c>
      <c r="D404" s="274">
        <v>45838</v>
      </c>
      <c r="E404" s="275">
        <v>0.375</v>
      </c>
      <c r="F404" s="72" t="s">
        <v>791</v>
      </c>
      <c r="G404" s="72">
        <v>962</v>
      </c>
      <c r="H404" s="276">
        <v>6000000</v>
      </c>
      <c r="I404" s="72" t="s">
        <v>25</v>
      </c>
      <c r="J404" s="277"/>
      <c r="K404" s="72"/>
      <c r="L404" s="276"/>
      <c r="M404" s="72"/>
      <c r="N404" s="62"/>
    </row>
    <row r="405" spans="1:14" ht="15" x14ac:dyDescent="0.25">
      <c r="A405" s="72" t="s">
        <v>13</v>
      </c>
      <c r="B405" s="72">
        <v>1139</v>
      </c>
      <c r="C405" s="10" t="s">
        <v>792</v>
      </c>
      <c r="D405" s="274">
        <v>45834</v>
      </c>
      <c r="E405" s="275">
        <v>0.375</v>
      </c>
      <c r="F405" s="72" t="s">
        <v>793</v>
      </c>
      <c r="G405" s="72" t="s">
        <v>794</v>
      </c>
      <c r="H405" s="276">
        <v>11700000</v>
      </c>
      <c r="I405" s="72" t="s">
        <v>795</v>
      </c>
      <c r="J405" s="277"/>
      <c r="K405" s="72"/>
      <c r="L405" s="276"/>
      <c r="M405" s="72"/>
      <c r="N405" s="62"/>
    </row>
    <row r="406" spans="1:14" ht="15" x14ac:dyDescent="0.25">
      <c r="A406" s="72" t="s">
        <v>13</v>
      </c>
      <c r="B406" s="72">
        <v>1140</v>
      </c>
      <c r="C406" s="10" t="s">
        <v>807</v>
      </c>
      <c r="D406" s="274">
        <v>45840</v>
      </c>
      <c r="E406" s="275">
        <v>0.375</v>
      </c>
      <c r="F406" s="72" t="s">
        <v>808</v>
      </c>
      <c r="G406" s="72">
        <v>1705</v>
      </c>
      <c r="H406" s="276">
        <v>7651000</v>
      </c>
      <c r="I406" s="72" t="s">
        <v>202</v>
      </c>
      <c r="J406" s="277"/>
      <c r="K406" s="72"/>
      <c r="L406" s="276"/>
      <c r="M406" s="72"/>
      <c r="N406" s="62"/>
    </row>
    <row r="407" spans="1:14" ht="15" x14ac:dyDescent="0.25">
      <c r="A407" s="72" t="s">
        <v>49</v>
      </c>
      <c r="B407" s="72">
        <v>2009</v>
      </c>
      <c r="C407" s="10" t="s">
        <v>809</v>
      </c>
      <c r="D407" s="274">
        <v>45855</v>
      </c>
      <c r="E407" s="275">
        <v>0.41666666666666669</v>
      </c>
      <c r="F407" s="72" t="s">
        <v>810</v>
      </c>
      <c r="G407" s="72">
        <v>1450</v>
      </c>
      <c r="H407" s="488">
        <v>41772930</v>
      </c>
      <c r="I407" s="72" t="s">
        <v>21</v>
      </c>
      <c r="J407" s="277"/>
      <c r="K407" s="72"/>
      <c r="L407" s="276"/>
      <c r="M407" s="72"/>
      <c r="N407" s="62"/>
    </row>
    <row r="408" spans="1:14" ht="15" x14ac:dyDescent="0.25">
      <c r="A408" s="72"/>
      <c r="B408" s="72"/>
      <c r="C408" s="10" t="s">
        <v>821</v>
      </c>
      <c r="D408" s="274">
        <v>45838</v>
      </c>
      <c r="E408" s="275">
        <v>0.41666666666666669</v>
      </c>
      <c r="F408" s="72" t="s">
        <v>644</v>
      </c>
      <c r="G408" s="72"/>
      <c r="H408" s="276"/>
      <c r="I408" s="72"/>
      <c r="J408" s="277"/>
      <c r="K408" s="13"/>
      <c r="L408" s="278"/>
      <c r="M408" s="13"/>
      <c r="N408" s="62"/>
    </row>
    <row r="409" spans="1:14" ht="15" x14ac:dyDescent="0.25">
      <c r="A409" s="72" t="s">
        <v>13</v>
      </c>
      <c r="B409" s="72">
        <v>1141</v>
      </c>
      <c r="C409" s="10" t="s">
        <v>822</v>
      </c>
      <c r="D409" s="274">
        <v>45856</v>
      </c>
      <c r="E409" s="275">
        <v>0.375</v>
      </c>
      <c r="F409" s="72" t="s">
        <v>823</v>
      </c>
      <c r="G409" s="72">
        <v>1554</v>
      </c>
      <c r="H409" s="276">
        <v>361272600</v>
      </c>
      <c r="I409" s="72" t="s">
        <v>32</v>
      </c>
      <c r="J409" s="277"/>
      <c r="K409" s="13"/>
      <c r="L409" s="278"/>
      <c r="M409" s="13"/>
      <c r="N409" s="62"/>
    </row>
    <row r="410" spans="1:14" s="152" customFormat="1" ht="15" x14ac:dyDescent="0.25">
      <c r="A410" s="74" t="s">
        <v>49</v>
      </c>
      <c r="B410" s="74">
        <v>2010</v>
      </c>
      <c r="C410" s="284" t="s">
        <v>824</v>
      </c>
      <c r="D410" s="285">
        <v>45852</v>
      </c>
      <c r="E410" s="286">
        <v>0.375</v>
      </c>
      <c r="F410" s="74" t="s">
        <v>825</v>
      </c>
      <c r="G410" s="74">
        <v>1459</v>
      </c>
      <c r="H410" s="283">
        <v>142437331.40000001</v>
      </c>
      <c r="I410" s="74" t="s">
        <v>32</v>
      </c>
      <c r="J410" s="403"/>
      <c r="K410" s="74"/>
      <c r="L410" s="283"/>
      <c r="M410" s="74"/>
      <c r="N410" s="153"/>
    </row>
    <row r="411" spans="1:14" ht="15" x14ac:dyDescent="0.25">
      <c r="A411" s="72" t="s">
        <v>13</v>
      </c>
      <c r="B411" s="72">
        <v>1142</v>
      </c>
      <c r="C411" s="10" t="s">
        <v>826</v>
      </c>
      <c r="D411" s="274">
        <v>45894</v>
      </c>
      <c r="E411" s="275">
        <v>0.41666666666666669</v>
      </c>
      <c r="F411" s="72" t="s">
        <v>827</v>
      </c>
      <c r="G411" s="72"/>
      <c r="H411" s="276"/>
      <c r="I411" s="72"/>
      <c r="J411" s="277"/>
      <c r="K411" s="13"/>
      <c r="L411" s="278"/>
      <c r="M411" s="13"/>
      <c r="N411" s="62"/>
    </row>
    <row r="412" spans="1:14" s="102" customFormat="1" ht="15" x14ac:dyDescent="0.25">
      <c r="A412" s="13" t="s">
        <v>18</v>
      </c>
      <c r="B412" s="13">
        <v>3147</v>
      </c>
      <c r="C412" s="279" t="s">
        <v>828</v>
      </c>
      <c r="D412" s="280">
        <v>45838</v>
      </c>
      <c r="E412" s="281">
        <v>0.45833333333333331</v>
      </c>
      <c r="F412" s="13">
        <v>514825</v>
      </c>
      <c r="G412" s="13">
        <v>1715</v>
      </c>
      <c r="H412" s="278">
        <v>4500000</v>
      </c>
      <c r="I412" s="13" t="s">
        <v>150</v>
      </c>
      <c r="J412" s="282"/>
      <c r="K412" s="13"/>
      <c r="L412" s="278"/>
      <c r="M412" s="13"/>
      <c r="N412" s="62"/>
    </row>
    <row r="413" spans="1:14" ht="15" x14ac:dyDescent="0.25">
      <c r="A413" s="72" t="s">
        <v>13</v>
      </c>
      <c r="B413" s="72">
        <v>1143</v>
      </c>
      <c r="C413" s="10" t="s">
        <v>829</v>
      </c>
      <c r="D413" s="274">
        <v>45845</v>
      </c>
      <c r="E413" s="275">
        <v>0.375</v>
      </c>
      <c r="F413" s="72" t="s">
        <v>830</v>
      </c>
      <c r="G413" s="72">
        <v>1829</v>
      </c>
      <c r="H413" s="276">
        <v>6000000</v>
      </c>
      <c r="I413" s="72" t="s">
        <v>150</v>
      </c>
      <c r="J413" s="282"/>
      <c r="K413" s="13"/>
      <c r="L413" s="278"/>
      <c r="M413" s="13"/>
      <c r="N413" s="62"/>
    </row>
    <row r="414" spans="1:14" s="152" customFormat="1" ht="15" x14ac:dyDescent="0.25">
      <c r="A414" s="74" t="s">
        <v>49</v>
      </c>
      <c r="B414" s="74">
        <v>2011</v>
      </c>
      <c r="C414" s="284" t="s">
        <v>831</v>
      </c>
      <c r="D414" s="285">
        <v>45852</v>
      </c>
      <c r="E414" s="286">
        <v>0.45833333333333331</v>
      </c>
      <c r="F414" s="74" t="s">
        <v>832</v>
      </c>
      <c r="G414" s="74">
        <v>1480</v>
      </c>
      <c r="H414" s="283">
        <v>66474915</v>
      </c>
      <c r="I414" s="74" t="s">
        <v>32</v>
      </c>
      <c r="J414" s="403"/>
      <c r="K414" s="74"/>
      <c r="L414" s="283"/>
      <c r="M414" s="74"/>
      <c r="N414" s="153"/>
    </row>
    <row r="415" spans="1:14" s="102" customFormat="1" ht="15" x14ac:dyDescent="0.25">
      <c r="A415" s="13" t="s">
        <v>18</v>
      </c>
      <c r="B415" s="13">
        <v>3148</v>
      </c>
      <c r="C415" s="279" t="s">
        <v>833</v>
      </c>
      <c r="D415" s="280">
        <v>45839</v>
      </c>
      <c r="E415" s="281">
        <v>0.375</v>
      </c>
      <c r="F415" s="13" t="s">
        <v>834</v>
      </c>
      <c r="G415" s="13">
        <v>1843</v>
      </c>
      <c r="H415" s="278">
        <v>3700000</v>
      </c>
      <c r="I415" s="13" t="s">
        <v>150</v>
      </c>
      <c r="J415" s="282"/>
      <c r="K415" s="13"/>
      <c r="L415" s="278"/>
      <c r="M415" s="13"/>
      <c r="N415" s="62"/>
    </row>
    <row r="416" spans="1:14" ht="16.5" customHeight="1" x14ac:dyDescent="0.25">
      <c r="A416" s="13" t="s">
        <v>18</v>
      </c>
      <c r="B416" s="13">
        <v>3149</v>
      </c>
      <c r="C416" s="279" t="s">
        <v>835</v>
      </c>
      <c r="D416" s="280">
        <v>45839</v>
      </c>
      <c r="E416" s="281">
        <v>0.41666666666666669</v>
      </c>
      <c r="F416" s="13" t="s">
        <v>836</v>
      </c>
      <c r="G416" s="13">
        <v>1835</v>
      </c>
      <c r="H416" s="278">
        <v>3000000</v>
      </c>
      <c r="I416" s="13" t="s">
        <v>150</v>
      </c>
      <c r="J416" s="13"/>
      <c r="K416" s="13"/>
      <c r="L416" s="278"/>
      <c r="M416" s="13"/>
      <c r="N416" s="13"/>
    </row>
    <row r="417" spans="1:14" ht="15" x14ac:dyDescent="0.25">
      <c r="A417" s="72"/>
      <c r="B417" s="72"/>
      <c r="C417" s="10" t="s">
        <v>837</v>
      </c>
      <c r="D417" s="274">
        <v>45840</v>
      </c>
      <c r="E417" s="275">
        <v>0.41666666666666669</v>
      </c>
      <c r="F417" s="72" t="s">
        <v>698</v>
      </c>
      <c r="G417" s="72"/>
      <c r="H417" s="276"/>
      <c r="I417" s="72"/>
      <c r="J417" s="277"/>
      <c r="K417" s="72"/>
      <c r="L417" s="276"/>
      <c r="M417" s="72"/>
      <c r="N417" s="62"/>
    </row>
    <row r="418" spans="1:14" ht="15" x14ac:dyDescent="0.25">
      <c r="A418" s="13" t="s">
        <v>18</v>
      </c>
      <c r="B418" s="13">
        <v>3150</v>
      </c>
      <c r="C418" s="279" t="s">
        <v>838</v>
      </c>
      <c r="D418" s="280">
        <v>45840</v>
      </c>
      <c r="E418" s="287">
        <v>0.45833333333333331</v>
      </c>
      <c r="F418" s="13" t="s">
        <v>839</v>
      </c>
      <c r="G418" s="13">
        <v>1626</v>
      </c>
      <c r="H418" s="278">
        <v>5175000</v>
      </c>
      <c r="I418" s="13" t="s">
        <v>202</v>
      </c>
      <c r="J418" s="282"/>
      <c r="K418" s="13"/>
      <c r="L418" s="278"/>
      <c r="M418" s="13"/>
      <c r="N418" s="62"/>
    </row>
    <row r="419" spans="1:14" ht="17.25" customHeight="1" x14ac:dyDescent="0.25">
      <c r="A419" s="13" t="s">
        <v>18</v>
      </c>
      <c r="B419" s="13">
        <v>3151</v>
      </c>
      <c r="C419" s="279" t="s">
        <v>840</v>
      </c>
      <c r="D419" s="280">
        <v>45840</v>
      </c>
      <c r="E419" s="281">
        <v>0.5</v>
      </c>
      <c r="F419" s="13" t="s">
        <v>841</v>
      </c>
      <c r="G419" s="13">
        <v>1652</v>
      </c>
      <c r="H419" s="278">
        <v>3995000</v>
      </c>
      <c r="I419" s="13" t="s">
        <v>25</v>
      </c>
      <c r="J419" s="282"/>
      <c r="K419" s="13"/>
      <c r="L419" s="278"/>
      <c r="M419" s="13"/>
      <c r="N419" s="62"/>
    </row>
    <row r="420" spans="1:14" s="103" customFormat="1" ht="15" x14ac:dyDescent="0.25">
      <c r="A420" s="72" t="s">
        <v>13</v>
      </c>
      <c r="B420" s="72">
        <v>1144</v>
      </c>
      <c r="C420" s="10" t="s">
        <v>842</v>
      </c>
      <c r="D420" s="274">
        <v>45848</v>
      </c>
      <c r="E420" s="275">
        <v>0.375</v>
      </c>
      <c r="F420" s="72" t="s">
        <v>843</v>
      </c>
      <c r="G420" s="72">
        <v>1934</v>
      </c>
      <c r="H420" s="276">
        <v>24000000</v>
      </c>
      <c r="I420" s="72" t="s">
        <v>844</v>
      </c>
      <c r="J420" s="72"/>
      <c r="K420" s="72"/>
      <c r="L420" s="276"/>
      <c r="M420" s="72"/>
      <c r="N420" s="70"/>
    </row>
    <row r="421" spans="1:14" ht="15" x14ac:dyDescent="0.25">
      <c r="A421" s="72"/>
      <c r="B421" s="72"/>
      <c r="C421" s="10"/>
      <c r="D421" s="274"/>
      <c r="E421" s="288"/>
      <c r="F421" s="72"/>
      <c r="G421" s="72"/>
      <c r="H421" s="276"/>
      <c r="I421" s="72"/>
      <c r="J421" s="72"/>
      <c r="K421" s="13"/>
      <c r="L421" s="278"/>
      <c r="M421" s="13"/>
      <c r="N421" s="62"/>
    </row>
    <row r="422" spans="1:14" ht="15" x14ac:dyDescent="0.25">
      <c r="A422" s="72"/>
      <c r="B422" s="72"/>
      <c r="C422" s="10"/>
      <c r="D422" s="274"/>
      <c r="E422" s="275"/>
      <c r="F422" s="72"/>
      <c r="G422" s="72"/>
      <c r="H422" s="276"/>
      <c r="I422" s="72"/>
      <c r="J422" s="277"/>
      <c r="K422" s="72"/>
      <c r="L422" s="276"/>
      <c r="M422" s="72"/>
      <c r="N422" s="62"/>
    </row>
    <row r="423" spans="1:14" ht="15" x14ac:dyDescent="0.25">
      <c r="A423" s="13"/>
      <c r="B423" s="13"/>
      <c r="C423" s="279"/>
      <c r="D423" s="280"/>
      <c r="E423" s="281"/>
      <c r="F423" s="13"/>
      <c r="G423" s="13"/>
      <c r="H423" s="278"/>
      <c r="I423" s="13"/>
      <c r="J423" s="282"/>
      <c r="K423" s="13"/>
      <c r="L423" s="278"/>
      <c r="M423" s="13"/>
      <c r="N423" s="62"/>
    </row>
    <row r="424" spans="1:14" ht="15" x14ac:dyDescent="0.25">
      <c r="A424" s="13"/>
      <c r="B424" s="13"/>
      <c r="C424" s="279"/>
      <c r="D424" s="280"/>
      <c r="E424" s="281"/>
      <c r="F424" s="13"/>
      <c r="G424" s="13"/>
      <c r="H424" s="278"/>
      <c r="I424" s="13"/>
      <c r="J424" s="282"/>
      <c r="K424" s="13"/>
      <c r="L424" s="278"/>
      <c r="M424" s="13"/>
      <c r="N424" s="62"/>
    </row>
    <row r="425" spans="1:14" ht="15" x14ac:dyDescent="0.25">
      <c r="A425" s="72"/>
      <c r="B425" s="72"/>
      <c r="C425" s="10"/>
      <c r="D425" s="274"/>
      <c r="E425" s="275"/>
      <c r="F425" s="72"/>
      <c r="G425" s="72"/>
      <c r="H425" s="276"/>
      <c r="I425" s="72"/>
      <c r="J425" s="72"/>
      <c r="K425" s="13"/>
      <c r="L425" s="278"/>
      <c r="M425" s="13"/>
      <c r="N425" s="62"/>
    </row>
    <row r="426" spans="1:14" ht="15" x14ac:dyDescent="0.25">
      <c r="A426" s="72"/>
      <c r="B426" s="72"/>
      <c r="C426" s="10"/>
      <c r="D426" s="274"/>
      <c r="E426" s="275"/>
      <c r="F426" s="72"/>
      <c r="G426" s="72"/>
      <c r="H426" s="276"/>
      <c r="I426" s="72"/>
      <c r="J426" s="277"/>
      <c r="K426" s="72"/>
      <c r="L426" s="276"/>
      <c r="M426" s="72"/>
      <c r="N426" s="62"/>
    </row>
    <row r="427" spans="1:14" ht="15" x14ac:dyDescent="0.25">
      <c r="A427" s="72"/>
      <c r="B427" s="72"/>
      <c r="C427" s="10"/>
      <c r="D427" s="274"/>
      <c r="E427" s="275"/>
      <c r="F427" s="72"/>
      <c r="G427" s="72"/>
      <c r="H427" s="276"/>
      <c r="I427" s="72"/>
      <c r="J427" s="277"/>
      <c r="K427" s="13"/>
      <c r="L427" s="278"/>
      <c r="M427" s="13"/>
      <c r="N427" s="62"/>
    </row>
    <row r="428" spans="1:14" ht="15" x14ac:dyDescent="0.25">
      <c r="A428" s="72"/>
      <c r="B428" s="72"/>
      <c r="C428" s="10"/>
      <c r="D428" s="274"/>
      <c r="E428" s="275"/>
      <c r="F428" s="72"/>
      <c r="G428" s="72"/>
      <c r="H428" s="276"/>
      <c r="I428" s="72"/>
      <c r="J428" s="277"/>
      <c r="K428" s="72"/>
      <c r="L428" s="276"/>
      <c r="M428" s="72"/>
      <c r="N428" s="62"/>
    </row>
    <row r="429" spans="1:14" ht="15" x14ac:dyDescent="0.25">
      <c r="A429" s="13"/>
      <c r="B429" s="13"/>
      <c r="C429" s="279"/>
      <c r="D429" s="280"/>
      <c r="E429" s="281"/>
      <c r="F429" s="13"/>
      <c r="G429" s="13"/>
      <c r="H429" s="278"/>
      <c r="I429" s="13"/>
      <c r="J429" s="282"/>
      <c r="K429" s="13"/>
      <c r="L429" s="278"/>
      <c r="M429" s="13"/>
      <c r="N429" s="62"/>
    </row>
    <row r="430" spans="1:14" ht="15" x14ac:dyDescent="0.25">
      <c r="A430" s="72"/>
      <c r="B430" s="72"/>
      <c r="C430" s="10"/>
      <c r="D430" s="274"/>
      <c r="E430" s="275"/>
      <c r="F430" s="72"/>
      <c r="G430" s="72"/>
      <c r="H430" s="276"/>
      <c r="I430" s="72"/>
      <c r="J430" s="72"/>
      <c r="K430" s="13"/>
      <c r="L430" s="278"/>
      <c r="M430" s="13"/>
      <c r="N430" s="13"/>
    </row>
    <row r="431" spans="1:14" ht="15" x14ac:dyDescent="0.25">
      <c r="A431" s="72"/>
      <c r="B431" s="72"/>
      <c r="C431" s="10"/>
      <c r="D431" s="274"/>
      <c r="E431" s="275"/>
      <c r="F431" s="72"/>
      <c r="G431" s="72"/>
      <c r="H431" s="276"/>
      <c r="I431" s="72"/>
      <c r="J431" s="277"/>
      <c r="K431" s="72"/>
      <c r="L431" s="276"/>
      <c r="M431" s="72"/>
      <c r="N431" s="62"/>
    </row>
    <row r="432" spans="1:14" ht="15" x14ac:dyDescent="0.25">
      <c r="A432" s="72"/>
      <c r="B432" s="72"/>
      <c r="C432" s="10"/>
      <c r="D432" s="274"/>
      <c r="E432" s="275"/>
      <c r="F432" s="72"/>
      <c r="G432" s="72"/>
      <c r="H432" s="276"/>
      <c r="I432" s="72"/>
      <c r="J432" s="277"/>
      <c r="K432" s="72"/>
      <c r="L432" s="276"/>
      <c r="M432" s="72"/>
      <c r="N432" s="62"/>
    </row>
    <row r="433" spans="1:14" ht="15" x14ac:dyDescent="0.25">
      <c r="A433" s="72"/>
      <c r="B433" s="72"/>
      <c r="C433" s="10"/>
      <c r="D433" s="274"/>
      <c r="E433" s="275"/>
      <c r="F433" s="72"/>
      <c r="G433" s="72"/>
      <c r="H433" s="276"/>
      <c r="I433" s="72"/>
      <c r="J433" s="277"/>
      <c r="K433" s="72"/>
      <c r="L433" s="276"/>
      <c r="M433" s="72"/>
      <c r="N433" s="62"/>
    </row>
    <row r="434" spans="1:14" ht="15" x14ac:dyDescent="0.25">
      <c r="A434" s="72"/>
      <c r="B434" s="72"/>
      <c r="C434" s="10"/>
      <c r="D434" s="274"/>
      <c r="E434" s="275"/>
      <c r="F434" s="72"/>
      <c r="G434" s="72"/>
      <c r="H434" s="276"/>
      <c r="I434" s="72"/>
      <c r="J434" s="277"/>
      <c r="K434" s="72"/>
      <c r="L434" s="276"/>
      <c r="M434" s="72"/>
      <c r="N434" s="62"/>
    </row>
    <row r="435" spans="1:14" ht="15" x14ac:dyDescent="0.25">
      <c r="A435" s="72"/>
      <c r="B435" s="72"/>
      <c r="C435" s="10"/>
      <c r="D435" s="274"/>
      <c r="E435" s="275"/>
      <c r="F435" s="72"/>
      <c r="G435" s="72"/>
      <c r="H435" s="276"/>
      <c r="I435" s="72"/>
      <c r="J435" s="277"/>
      <c r="K435" s="72"/>
      <c r="L435" s="276"/>
      <c r="M435" s="72"/>
      <c r="N435" s="62"/>
    </row>
    <row r="436" spans="1:14" ht="15" x14ac:dyDescent="0.25">
      <c r="A436" s="13"/>
      <c r="B436" s="13"/>
      <c r="C436" s="279"/>
      <c r="D436" s="280"/>
      <c r="E436" s="281"/>
      <c r="F436" s="13"/>
      <c r="G436" s="13"/>
      <c r="H436" s="278"/>
      <c r="I436" s="13"/>
      <c r="J436" s="282"/>
      <c r="K436" s="13"/>
      <c r="L436" s="278"/>
      <c r="M436" s="13"/>
      <c r="N436" s="62"/>
    </row>
    <row r="437" spans="1:14" ht="15" x14ac:dyDescent="0.25">
      <c r="A437" s="72"/>
      <c r="B437" s="72"/>
      <c r="C437" s="10"/>
      <c r="D437" s="274"/>
      <c r="E437" s="275"/>
      <c r="F437" s="72"/>
      <c r="G437" s="72"/>
      <c r="H437" s="276"/>
      <c r="I437" s="72"/>
      <c r="J437" s="277"/>
      <c r="K437" s="72"/>
      <c r="L437" s="276"/>
      <c r="M437" s="72"/>
      <c r="N437" s="62"/>
    </row>
    <row r="438" spans="1:14" ht="15" x14ac:dyDescent="0.25">
      <c r="A438" s="13"/>
      <c r="B438" s="13"/>
      <c r="C438" s="279"/>
      <c r="D438" s="280"/>
      <c r="E438" s="281"/>
      <c r="F438" s="13"/>
      <c r="G438" s="13"/>
      <c r="H438" s="278"/>
      <c r="I438" s="13"/>
      <c r="J438" s="282"/>
      <c r="K438" s="13"/>
      <c r="L438" s="278"/>
      <c r="M438" s="13"/>
      <c r="N438" s="13"/>
    </row>
    <row r="439" spans="1:14" ht="15" x14ac:dyDescent="0.25">
      <c r="A439" s="13"/>
      <c r="B439" s="13"/>
      <c r="C439" s="279"/>
      <c r="D439" s="280"/>
      <c r="E439" s="281"/>
      <c r="F439" s="13"/>
      <c r="G439" s="13"/>
      <c r="H439" s="278"/>
      <c r="I439" s="13"/>
      <c r="J439" s="282"/>
      <c r="K439" s="13"/>
      <c r="L439" s="278"/>
      <c r="M439" s="13"/>
      <c r="N439" s="62"/>
    </row>
    <row r="440" spans="1:14" ht="15" x14ac:dyDescent="0.25">
      <c r="A440" s="13"/>
      <c r="B440" s="13"/>
      <c r="C440" s="279"/>
      <c r="D440" s="280"/>
      <c r="E440" s="281"/>
      <c r="F440" s="13"/>
      <c r="G440" s="13"/>
      <c r="H440" s="278"/>
      <c r="I440" s="13"/>
      <c r="J440" s="282"/>
      <c r="K440" s="13"/>
      <c r="L440" s="278"/>
      <c r="M440" s="13"/>
      <c r="N440" s="62"/>
    </row>
    <row r="441" spans="1:14" ht="15" x14ac:dyDescent="0.25">
      <c r="A441" s="13"/>
      <c r="B441" s="13"/>
      <c r="C441" s="279"/>
      <c r="D441" s="289"/>
      <c r="E441" s="13"/>
      <c r="F441" s="13"/>
      <c r="G441" s="13"/>
      <c r="H441" s="278"/>
      <c r="I441" s="13"/>
      <c r="J441" s="282"/>
      <c r="K441" s="13"/>
      <c r="L441" s="278"/>
      <c r="M441" s="13"/>
      <c r="N441" s="62"/>
    </row>
    <row r="442" spans="1:14" ht="15" x14ac:dyDescent="0.25">
      <c r="A442" s="13"/>
      <c r="B442" s="13"/>
      <c r="C442" s="279"/>
      <c r="D442" s="280"/>
      <c r="E442" s="281"/>
      <c r="F442" s="13"/>
      <c r="G442" s="13"/>
      <c r="H442" s="278"/>
      <c r="I442" s="13"/>
      <c r="J442" s="282"/>
      <c r="K442" s="13"/>
      <c r="L442" s="278"/>
      <c r="M442" s="13"/>
      <c r="N442" s="13"/>
    </row>
    <row r="443" spans="1:14" ht="15" x14ac:dyDescent="0.25">
      <c r="A443" s="13"/>
      <c r="B443" s="13"/>
      <c r="C443" s="279"/>
      <c r="D443" s="280"/>
      <c r="E443" s="281"/>
      <c r="F443" s="13"/>
      <c r="G443" s="13"/>
      <c r="H443" s="278"/>
      <c r="I443" s="13"/>
      <c r="J443" s="282"/>
      <c r="K443" s="13"/>
      <c r="L443" s="278"/>
      <c r="M443" s="13"/>
      <c r="N443" s="62"/>
    </row>
    <row r="444" spans="1:14" ht="15" x14ac:dyDescent="0.25">
      <c r="A444" s="72"/>
      <c r="B444" s="72"/>
      <c r="C444" s="10"/>
      <c r="D444" s="274"/>
      <c r="E444" s="275"/>
      <c r="F444" s="72"/>
      <c r="G444" s="72"/>
      <c r="H444" s="276"/>
      <c r="I444" s="72"/>
      <c r="J444" s="277"/>
      <c r="K444" s="72"/>
      <c r="L444" s="276"/>
      <c r="M444" s="72"/>
      <c r="N444" s="13"/>
    </row>
    <row r="445" spans="1:14" ht="15" x14ac:dyDescent="0.25">
      <c r="A445" s="72"/>
      <c r="B445" s="72"/>
      <c r="C445" s="10"/>
      <c r="D445" s="274"/>
      <c r="E445" s="275"/>
      <c r="F445" s="72"/>
      <c r="G445" s="72"/>
      <c r="H445" s="276"/>
      <c r="I445" s="72"/>
      <c r="J445" s="277"/>
      <c r="K445" s="72"/>
      <c r="L445" s="276"/>
      <c r="M445" s="72"/>
      <c r="N445" s="62"/>
    </row>
    <row r="446" spans="1:14" ht="15" x14ac:dyDescent="0.25">
      <c r="A446" s="72"/>
      <c r="B446" s="72"/>
      <c r="C446" s="10"/>
      <c r="D446" s="274"/>
      <c r="E446" s="275"/>
      <c r="F446" s="72"/>
      <c r="G446" s="72"/>
      <c r="H446" s="276"/>
      <c r="I446" s="72"/>
      <c r="J446" s="277"/>
      <c r="K446" s="72"/>
      <c r="L446" s="276"/>
      <c r="M446" s="72"/>
      <c r="N446" s="62"/>
    </row>
    <row r="447" spans="1:14" ht="15" x14ac:dyDescent="0.25">
      <c r="A447" s="72"/>
      <c r="B447" s="72"/>
      <c r="C447" s="10"/>
      <c r="D447" s="274"/>
      <c r="E447" s="275"/>
      <c r="F447" s="72"/>
      <c r="G447" s="72"/>
      <c r="H447" s="276"/>
      <c r="I447" s="72"/>
      <c r="J447" s="277"/>
      <c r="K447" s="72"/>
      <c r="L447" s="276"/>
      <c r="M447" s="72"/>
      <c r="N447" s="62"/>
    </row>
    <row r="448" spans="1:14" ht="15" x14ac:dyDescent="0.25">
      <c r="A448" s="72"/>
      <c r="B448" s="72"/>
      <c r="C448" s="10"/>
      <c r="D448" s="274"/>
      <c r="E448" s="275"/>
      <c r="F448" s="72"/>
      <c r="G448" s="72"/>
      <c r="H448" s="276"/>
      <c r="I448" s="72"/>
      <c r="J448" s="277"/>
      <c r="K448" s="72"/>
      <c r="L448" s="276"/>
      <c r="M448" s="72"/>
      <c r="N448" s="62"/>
    </row>
    <row r="449" spans="1:14" ht="15" x14ac:dyDescent="0.25">
      <c r="A449" s="13"/>
      <c r="B449" s="13"/>
      <c r="C449" s="279"/>
      <c r="D449" s="280"/>
      <c r="E449" s="281"/>
      <c r="F449" s="13"/>
      <c r="G449" s="13"/>
      <c r="H449" s="278"/>
      <c r="I449" s="13"/>
      <c r="J449" s="282"/>
      <c r="K449" s="13"/>
      <c r="L449" s="278"/>
      <c r="M449" s="13"/>
      <c r="N449" s="62"/>
    </row>
    <row r="450" spans="1:14" ht="15" x14ac:dyDescent="0.25">
      <c r="A450" s="72"/>
      <c r="B450" s="72"/>
      <c r="C450" s="10"/>
      <c r="D450" s="274"/>
      <c r="E450" s="275"/>
      <c r="F450" s="72"/>
      <c r="G450" s="72"/>
      <c r="H450" s="276"/>
      <c r="I450" s="72"/>
      <c r="J450" s="282"/>
      <c r="K450" s="13"/>
      <c r="L450" s="278"/>
      <c r="M450" s="72"/>
      <c r="N450" s="13"/>
    </row>
    <row r="451" spans="1:14" ht="15" x14ac:dyDescent="0.25">
      <c r="A451" s="72"/>
      <c r="B451" s="72"/>
      <c r="C451" s="10"/>
      <c r="D451" s="274"/>
      <c r="E451" s="275"/>
      <c r="F451" s="72"/>
      <c r="G451" s="72"/>
      <c r="H451" s="276"/>
      <c r="I451" s="72"/>
      <c r="J451" s="277"/>
      <c r="K451" s="72"/>
      <c r="L451" s="276"/>
      <c r="M451" s="72"/>
      <c r="N451" s="62"/>
    </row>
    <row r="452" spans="1:14" ht="15" x14ac:dyDescent="0.25">
      <c r="A452" s="72"/>
      <c r="B452" s="72"/>
      <c r="C452" s="10"/>
      <c r="D452" s="274"/>
      <c r="E452" s="275"/>
      <c r="F452" s="72"/>
      <c r="G452" s="72"/>
      <c r="H452" s="276"/>
      <c r="I452" s="72"/>
      <c r="J452" s="277"/>
      <c r="K452" s="72"/>
      <c r="L452" s="276"/>
      <c r="M452" s="72"/>
      <c r="N452" s="62"/>
    </row>
    <row r="453" spans="1:14" ht="15" x14ac:dyDescent="0.25">
      <c r="A453" s="13"/>
      <c r="B453" s="13"/>
      <c r="C453" s="279"/>
      <c r="D453" s="280"/>
      <c r="E453" s="281"/>
      <c r="F453" s="13"/>
      <c r="G453" s="13"/>
      <c r="H453" s="278"/>
      <c r="I453" s="13"/>
      <c r="J453" s="282"/>
      <c r="K453" s="13"/>
      <c r="L453" s="278"/>
      <c r="M453" s="13"/>
      <c r="N453" s="62"/>
    </row>
    <row r="454" spans="1:14" ht="15" x14ac:dyDescent="0.25">
      <c r="A454" s="13"/>
      <c r="B454" s="13"/>
      <c r="C454" s="279"/>
      <c r="D454" s="280"/>
      <c r="E454" s="281"/>
      <c r="F454" s="13"/>
      <c r="G454" s="13"/>
      <c r="H454" s="278"/>
      <c r="I454" s="13"/>
      <c r="J454" s="282"/>
      <c r="K454" s="13"/>
      <c r="L454" s="278"/>
      <c r="M454" s="13"/>
      <c r="N454" s="62"/>
    </row>
    <row r="455" spans="1:14" ht="15" x14ac:dyDescent="0.25">
      <c r="A455" s="72"/>
      <c r="B455" s="72"/>
      <c r="C455" s="10"/>
      <c r="D455" s="274"/>
      <c r="E455" s="275"/>
      <c r="F455" s="72"/>
      <c r="G455" s="72"/>
      <c r="H455" s="276"/>
      <c r="I455" s="72"/>
      <c r="J455" s="277"/>
      <c r="K455" s="72"/>
      <c r="L455" s="276"/>
      <c r="M455" s="72"/>
      <c r="N455" s="62"/>
    </row>
    <row r="456" spans="1:14" ht="15" x14ac:dyDescent="0.25">
      <c r="A456" s="72"/>
      <c r="B456" s="72"/>
      <c r="C456" s="10"/>
      <c r="D456" s="274"/>
      <c r="E456" s="275"/>
      <c r="F456" s="72"/>
      <c r="G456" s="72"/>
      <c r="H456" s="276"/>
      <c r="I456" s="72"/>
      <c r="J456" s="277"/>
      <c r="K456" s="13"/>
      <c r="L456" s="278"/>
      <c r="M456" s="13"/>
      <c r="N456" s="13"/>
    </row>
    <row r="457" spans="1:14" ht="15" x14ac:dyDescent="0.25">
      <c r="A457" s="72"/>
      <c r="B457" s="72"/>
      <c r="C457" s="10"/>
      <c r="D457" s="274"/>
      <c r="E457" s="275"/>
      <c r="F457" s="72"/>
      <c r="G457" s="72"/>
      <c r="H457" s="276"/>
      <c r="I457" s="72"/>
      <c r="J457" s="277"/>
      <c r="K457" s="13"/>
      <c r="L457" s="278"/>
      <c r="M457" s="13"/>
      <c r="N457" s="13"/>
    </row>
    <row r="458" spans="1:14" ht="15" x14ac:dyDescent="0.25">
      <c r="A458" s="13"/>
      <c r="B458" s="13"/>
      <c r="C458" s="279"/>
      <c r="D458" s="280"/>
      <c r="E458" s="281"/>
      <c r="F458" s="13"/>
      <c r="G458" s="13"/>
      <c r="H458" s="278"/>
      <c r="I458" s="13"/>
      <c r="J458" s="282"/>
      <c r="K458" s="13"/>
      <c r="L458" s="278"/>
      <c r="M458" s="13"/>
      <c r="N458" s="62"/>
    </row>
    <row r="459" spans="1:14" ht="15" x14ac:dyDescent="0.25">
      <c r="A459" s="72"/>
      <c r="B459" s="72"/>
      <c r="C459" s="10"/>
      <c r="D459" s="274"/>
      <c r="E459" s="288"/>
      <c r="F459" s="72"/>
      <c r="G459" s="72"/>
      <c r="H459" s="276"/>
      <c r="I459" s="72"/>
      <c r="J459" s="277"/>
      <c r="K459" s="72"/>
      <c r="L459" s="276"/>
      <c r="M459" s="72"/>
      <c r="N459" s="62"/>
    </row>
    <row r="460" spans="1:14" ht="15" x14ac:dyDescent="0.25">
      <c r="A460" s="13"/>
      <c r="B460" s="13"/>
      <c r="C460" s="279"/>
      <c r="D460" s="280"/>
      <c r="E460" s="281"/>
      <c r="F460" s="13"/>
      <c r="G460" s="13"/>
      <c r="H460" s="278"/>
      <c r="I460" s="13"/>
      <c r="J460" s="282"/>
      <c r="K460" s="13"/>
      <c r="L460" s="278"/>
      <c r="M460" s="13"/>
      <c r="N460" s="62"/>
    </row>
    <row r="461" spans="1:14" ht="15" x14ac:dyDescent="0.25">
      <c r="A461" s="13"/>
      <c r="B461" s="13"/>
      <c r="C461" s="279"/>
      <c r="D461" s="280"/>
      <c r="E461" s="281"/>
      <c r="F461" s="13"/>
      <c r="G461" s="13"/>
      <c r="H461" s="278"/>
      <c r="I461" s="13"/>
      <c r="J461" s="282"/>
      <c r="K461" s="13"/>
      <c r="L461" s="278"/>
      <c r="M461" s="13"/>
      <c r="N461" s="62"/>
    </row>
    <row r="462" spans="1:14" ht="15" x14ac:dyDescent="0.25">
      <c r="A462" s="13"/>
      <c r="B462" s="13"/>
      <c r="C462" s="279"/>
      <c r="D462" s="280"/>
      <c r="E462" s="281"/>
      <c r="F462" s="13"/>
      <c r="G462" s="13"/>
      <c r="H462" s="278"/>
      <c r="I462" s="13"/>
      <c r="J462" s="282"/>
      <c r="K462" s="13"/>
      <c r="L462" s="278"/>
      <c r="M462" s="13"/>
      <c r="N462" s="62"/>
    </row>
    <row r="463" spans="1:14" ht="15" x14ac:dyDescent="0.25">
      <c r="A463" s="72"/>
      <c r="B463" s="72"/>
      <c r="C463" s="10"/>
      <c r="D463" s="274"/>
      <c r="E463" s="275"/>
      <c r="F463" s="72"/>
      <c r="G463" s="72"/>
      <c r="H463" s="276"/>
      <c r="I463" s="72"/>
      <c r="J463" s="72"/>
      <c r="K463" s="72"/>
      <c r="L463" s="276"/>
      <c r="M463" s="72"/>
      <c r="N463" s="13"/>
    </row>
    <row r="464" spans="1:14" ht="15" x14ac:dyDescent="0.25">
      <c r="A464" s="72"/>
      <c r="B464" s="72"/>
      <c r="C464" s="10"/>
      <c r="D464" s="274"/>
      <c r="E464" s="275"/>
      <c r="F464" s="72"/>
      <c r="G464" s="72"/>
      <c r="H464" s="276"/>
      <c r="I464" s="72"/>
      <c r="J464" s="72"/>
      <c r="K464" s="72"/>
      <c r="L464" s="276"/>
      <c r="M464" s="72"/>
      <c r="N464" s="13"/>
    </row>
    <row r="465" spans="1:14" ht="15" x14ac:dyDescent="0.25">
      <c r="A465" s="72"/>
      <c r="B465" s="72"/>
      <c r="C465" s="10"/>
      <c r="D465" s="274"/>
      <c r="E465" s="275"/>
      <c r="F465" s="72"/>
      <c r="G465" s="72"/>
      <c r="H465" s="276"/>
      <c r="I465" s="72"/>
      <c r="J465" s="282"/>
      <c r="K465" s="13"/>
      <c r="L465" s="278"/>
      <c r="M465" s="72"/>
      <c r="N465" s="13"/>
    </row>
    <row r="466" spans="1:14" ht="15" x14ac:dyDescent="0.25">
      <c r="A466" s="13"/>
      <c r="B466" s="13"/>
      <c r="C466" s="279"/>
      <c r="D466" s="280"/>
      <c r="E466" s="281"/>
      <c r="F466" s="13"/>
      <c r="G466" s="13"/>
      <c r="H466" s="278"/>
      <c r="I466" s="13"/>
      <c r="J466" s="282"/>
      <c r="K466" s="13"/>
      <c r="L466" s="278"/>
      <c r="M466" s="13"/>
      <c r="N466" s="62"/>
    </row>
    <row r="467" spans="1:14" ht="15" x14ac:dyDescent="0.25">
      <c r="A467" s="13"/>
      <c r="B467" s="13"/>
      <c r="C467" s="279"/>
      <c r="D467" s="280"/>
      <c r="E467" s="281"/>
      <c r="F467" s="13"/>
      <c r="G467" s="13"/>
      <c r="H467" s="278"/>
      <c r="I467" s="13"/>
      <c r="J467" s="282"/>
      <c r="K467" s="13"/>
      <c r="L467" s="278"/>
      <c r="M467" s="13"/>
      <c r="N467" s="62"/>
    </row>
    <row r="468" spans="1:14" ht="15" x14ac:dyDescent="0.25">
      <c r="A468" s="13"/>
      <c r="B468" s="13"/>
      <c r="C468" s="279"/>
      <c r="D468" s="280"/>
      <c r="E468" s="281"/>
      <c r="F468" s="13"/>
      <c r="G468" s="13"/>
      <c r="H468" s="278"/>
      <c r="I468" s="13"/>
      <c r="J468" s="282"/>
      <c r="K468" s="13"/>
      <c r="L468" s="278"/>
      <c r="M468" s="13"/>
      <c r="N468" s="62"/>
    </row>
    <row r="469" spans="1:14" ht="15" x14ac:dyDescent="0.25">
      <c r="A469" s="13"/>
      <c r="B469" s="13"/>
      <c r="C469" s="279"/>
      <c r="D469" s="280"/>
      <c r="E469" s="281"/>
      <c r="F469" s="13"/>
      <c r="G469" s="13"/>
      <c r="H469" s="278"/>
      <c r="I469" s="13"/>
      <c r="J469" s="282"/>
      <c r="K469" s="13"/>
      <c r="L469" s="278"/>
      <c r="M469" s="13"/>
      <c r="N469" s="62"/>
    </row>
    <row r="470" spans="1:14" ht="15" x14ac:dyDescent="0.25">
      <c r="A470" s="13"/>
      <c r="B470" s="13"/>
      <c r="C470" s="279"/>
      <c r="D470" s="280"/>
      <c r="E470" s="281"/>
      <c r="F470" s="13"/>
      <c r="G470" s="13"/>
      <c r="H470" s="278"/>
      <c r="I470" s="13"/>
      <c r="J470" s="282"/>
      <c r="K470" s="13"/>
      <c r="L470" s="278"/>
      <c r="M470" s="13"/>
      <c r="N470" s="62"/>
    </row>
    <row r="471" spans="1:14" ht="15" x14ac:dyDescent="0.25">
      <c r="A471" s="13"/>
      <c r="B471" s="13"/>
      <c r="C471" s="279"/>
      <c r="D471" s="280"/>
      <c r="E471" s="281"/>
      <c r="F471" s="13"/>
      <c r="G471" s="13"/>
      <c r="H471" s="278"/>
      <c r="I471" s="13"/>
      <c r="J471" s="282"/>
      <c r="K471" s="13"/>
      <c r="L471" s="278"/>
      <c r="M471" s="13"/>
      <c r="N471" s="62"/>
    </row>
    <row r="472" spans="1:14" ht="15" x14ac:dyDescent="0.25">
      <c r="A472" s="13"/>
      <c r="B472" s="13"/>
      <c r="C472" s="279"/>
      <c r="D472" s="280"/>
      <c r="E472" s="281"/>
      <c r="F472" s="13"/>
      <c r="G472" s="13"/>
      <c r="H472" s="278"/>
      <c r="I472" s="13"/>
      <c r="J472" s="282"/>
      <c r="K472" s="72"/>
      <c r="L472" s="276"/>
      <c r="M472" s="72"/>
      <c r="N472" s="62"/>
    </row>
    <row r="473" spans="1:14" ht="15" x14ac:dyDescent="0.25">
      <c r="A473" s="13"/>
      <c r="B473" s="13"/>
      <c r="C473" s="279"/>
      <c r="D473" s="280"/>
      <c r="E473" s="281"/>
      <c r="F473" s="13"/>
      <c r="G473" s="13"/>
      <c r="H473" s="278"/>
      <c r="I473" s="13"/>
      <c r="J473" s="282"/>
      <c r="K473" s="72"/>
      <c r="L473" s="276"/>
      <c r="M473" s="72"/>
      <c r="N473" s="62"/>
    </row>
    <row r="474" spans="1:14" ht="15" x14ac:dyDescent="0.25">
      <c r="A474" s="72"/>
      <c r="B474" s="72"/>
      <c r="C474" s="10"/>
      <c r="D474" s="274"/>
      <c r="E474" s="275"/>
      <c r="F474" s="72"/>
      <c r="G474" s="72"/>
      <c r="H474" s="276"/>
      <c r="I474" s="72"/>
      <c r="J474" s="72"/>
      <c r="K474" s="72"/>
      <c r="L474" s="276"/>
      <c r="M474" s="72"/>
      <c r="N474" s="13"/>
    </row>
    <row r="475" spans="1:14" ht="15" x14ac:dyDescent="0.25">
      <c r="A475" s="13"/>
      <c r="B475" s="13"/>
      <c r="C475" s="279"/>
      <c r="D475" s="280"/>
      <c r="E475" s="281"/>
      <c r="F475" s="13"/>
      <c r="G475" s="13"/>
      <c r="H475" s="278"/>
      <c r="I475" s="13"/>
      <c r="J475" s="282"/>
      <c r="K475" s="13"/>
      <c r="L475" s="278"/>
      <c r="M475" s="13"/>
      <c r="N475" s="62"/>
    </row>
    <row r="476" spans="1:14" ht="15" x14ac:dyDescent="0.25">
      <c r="A476" s="72"/>
      <c r="B476" s="72"/>
      <c r="C476" s="10"/>
      <c r="D476" s="274"/>
      <c r="E476" s="275"/>
      <c r="F476" s="72"/>
      <c r="G476" s="72"/>
      <c r="H476" s="276"/>
      <c r="I476" s="72"/>
      <c r="J476" s="277"/>
      <c r="K476" s="72"/>
      <c r="L476" s="276"/>
      <c r="M476" s="72"/>
      <c r="N476" s="62"/>
    </row>
    <row r="477" spans="1:14" ht="15" x14ac:dyDescent="0.25">
      <c r="A477" s="72"/>
      <c r="B477" s="72"/>
      <c r="C477" s="10"/>
      <c r="D477" s="274"/>
      <c r="E477" s="275"/>
      <c r="F477" s="72"/>
      <c r="G477" s="72"/>
      <c r="H477" s="276"/>
      <c r="I477" s="72"/>
      <c r="J477" s="277"/>
      <c r="K477" s="72"/>
      <c r="L477" s="276"/>
      <c r="M477" s="72"/>
      <c r="N477" s="62"/>
    </row>
    <row r="478" spans="1:14" ht="15" x14ac:dyDescent="0.25">
      <c r="A478" s="72"/>
      <c r="B478" s="72"/>
      <c r="C478" s="10"/>
      <c r="D478" s="274"/>
      <c r="E478" s="275"/>
      <c r="F478" s="72"/>
      <c r="G478" s="72"/>
      <c r="H478" s="276"/>
      <c r="I478" s="72"/>
      <c r="J478" s="277"/>
      <c r="K478" s="72"/>
      <c r="L478" s="276"/>
      <c r="M478" s="72"/>
      <c r="N478" s="62"/>
    </row>
    <row r="479" spans="1:14" ht="15" x14ac:dyDescent="0.25">
      <c r="A479" s="72"/>
      <c r="B479" s="72"/>
      <c r="C479" s="10"/>
      <c r="D479" s="274"/>
      <c r="E479" s="275"/>
      <c r="F479" s="72"/>
      <c r="G479" s="72"/>
      <c r="H479" s="276"/>
      <c r="I479" s="72"/>
      <c r="J479" s="277"/>
      <c r="K479" s="72"/>
      <c r="L479" s="276"/>
      <c r="M479" s="72"/>
      <c r="N479" s="62"/>
    </row>
    <row r="480" spans="1:14" ht="15" x14ac:dyDescent="0.25">
      <c r="A480" s="72"/>
      <c r="B480" s="72"/>
      <c r="C480" s="10"/>
      <c r="D480" s="274"/>
      <c r="E480" s="275"/>
      <c r="F480" s="72"/>
      <c r="G480" s="72"/>
      <c r="H480" s="276"/>
      <c r="I480" s="72"/>
      <c r="J480" s="277"/>
      <c r="K480" s="72"/>
      <c r="L480" s="276"/>
      <c r="M480" s="72"/>
      <c r="N480" s="62"/>
    </row>
    <row r="481" spans="1:14" ht="15" x14ac:dyDescent="0.25">
      <c r="A481" s="72"/>
      <c r="B481" s="72"/>
      <c r="C481" s="10"/>
      <c r="D481" s="274"/>
      <c r="E481" s="275"/>
      <c r="F481" s="72"/>
      <c r="G481" s="72"/>
      <c r="H481" s="276"/>
      <c r="I481" s="72"/>
      <c r="J481" s="277"/>
      <c r="K481" s="72"/>
      <c r="L481" s="276"/>
      <c r="M481" s="72"/>
      <c r="N481" s="62"/>
    </row>
    <row r="482" spans="1:14" ht="15" x14ac:dyDescent="0.25">
      <c r="A482" s="72"/>
      <c r="B482" s="72"/>
      <c r="C482" s="10"/>
      <c r="D482" s="274"/>
      <c r="E482" s="275"/>
      <c r="F482" s="72"/>
      <c r="G482" s="72"/>
      <c r="H482" s="276"/>
      <c r="I482" s="72"/>
      <c r="J482" s="277"/>
      <c r="K482" s="72"/>
      <c r="L482" s="276"/>
      <c r="M482" s="72"/>
      <c r="N482" s="62"/>
    </row>
    <row r="483" spans="1:14" ht="15" x14ac:dyDescent="0.25">
      <c r="A483" s="13"/>
      <c r="B483" s="13"/>
      <c r="C483" s="279"/>
      <c r="D483" s="280"/>
      <c r="E483" s="281"/>
      <c r="F483" s="13"/>
      <c r="G483" s="13"/>
      <c r="H483" s="278"/>
      <c r="I483" s="13"/>
      <c r="J483" s="282"/>
      <c r="K483" s="13"/>
      <c r="L483" s="278"/>
      <c r="M483" s="13"/>
      <c r="N483" s="62"/>
    </row>
    <row r="484" spans="1:14" ht="15" x14ac:dyDescent="0.25">
      <c r="A484" s="72"/>
      <c r="B484" s="72"/>
      <c r="C484" s="10"/>
      <c r="D484" s="274"/>
      <c r="E484" s="275"/>
      <c r="F484" s="72"/>
      <c r="G484" s="72"/>
      <c r="H484" s="276"/>
      <c r="I484" s="72"/>
      <c r="J484" s="277"/>
      <c r="K484" s="72"/>
      <c r="L484" s="276"/>
      <c r="M484" s="72"/>
      <c r="N484" s="62"/>
    </row>
    <row r="485" spans="1:14" ht="15" x14ac:dyDescent="0.25">
      <c r="A485" s="72"/>
      <c r="B485" s="72"/>
      <c r="C485" s="10"/>
      <c r="D485" s="274"/>
      <c r="E485" s="275"/>
      <c r="F485" s="72"/>
      <c r="G485" s="72"/>
      <c r="H485" s="276"/>
      <c r="I485" s="72"/>
      <c r="J485" s="277"/>
      <c r="K485" s="72"/>
      <c r="L485" s="276"/>
      <c r="M485" s="72"/>
      <c r="N485" s="62"/>
    </row>
    <row r="486" spans="1:14" ht="15" x14ac:dyDescent="0.25">
      <c r="A486" s="72"/>
      <c r="B486" s="72"/>
      <c r="C486" s="10"/>
      <c r="D486" s="274"/>
      <c r="E486" s="275"/>
      <c r="F486" s="72"/>
      <c r="G486" s="72"/>
      <c r="H486" s="276"/>
      <c r="I486" s="72"/>
      <c r="J486" s="277"/>
      <c r="K486" s="72"/>
      <c r="L486" s="276"/>
      <c r="M486" s="72"/>
      <c r="N486" s="62"/>
    </row>
    <row r="487" spans="1:14" ht="15" x14ac:dyDescent="0.25">
      <c r="A487" s="72"/>
      <c r="B487" s="72"/>
      <c r="C487" s="10"/>
      <c r="D487" s="274"/>
      <c r="E487" s="275"/>
      <c r="F487" s="72"/>
      <c r="G487" s="72"/>
      <c r="H487" s="276"/>
      <c r="I487" s="72"/>
      <c r="J487" s="277"/>
      <c r="K487" s="72"/>
      <c r="L487" s="276"/>
      <c r="M487" s="72"/>
      <c r="N487" s="62"/>
    </row>
    <row r="488" spans="1:14" ht="15" x14ac:dyDescent="0.25">
      <c r="A488" s="72"/>
      <c r="B488" s="72"/>
      <c r="C488" s="10"/>
      <c r="D488" s="274"/>
      <c r="E488" s="275"/>
      <c r="F488" s="72"/>
      <c r="G488" s="72"/>
      <c r="H488" s="276"/>
      <c r="I488" s="72"/>
      <c r="J488" s="277"/>
      <c r="K488" s="72"/>
      <c r="L488" s="276"/>
      <c r="M488" s="72"/>
      <c r="N488" s="62"/>
    </row>
    <row r="489" spans="1:14" ht="15" x14ac:dyDescent="0.25">
      <c r="A489" s="72"/>
      <c r="B489" s="72"/>
      <c r="C489" s="10"/>
      <c r="D489" s="274"/>
      <c r="E489" s="275"/>
      <c r="F489" s="72"/>
      <c r="G489" s="72"/>
      <c r="H489" s="276"/>
      <c r="I489" s="72"/>
      <c r="J489" s="277"/>
      <c r="K489" s="72"/>
      <c r="L489" s="276"/>
      <c r="M489" s="72"/>
      <c r="N489" s="62"/>
    </row>
    <row r="490" spans="1:14" ht="15" x14ac:dyDescent="0.25">
      <c r="A490" s="72"/>
      <c r="B490" s="72"/>
      <c r="C490" s="10"/>
      <c r="D490" s="274"/>
      <c r="E490" s="275"/>
      <c r="F490" s="72"/>
      <c r="G490" s="72"/>
      <c r="H490" s="276"/>
      <c r="I490" s="72"/>
      <c r="J490" s="277"/>
      <c r="K490" s="72"/>
      <c r="L490" s="276"/>
      <c r="M490" s="72"/>
      <c r="N490" s="62"/>
    </row>
    <row r="491" spans="1:14" ht="15" x14ac:dyDescent="0.25">
      <c r="A491" s="72"/>
      <c r="B491" s="72"/>
      <c r="C491" s="10"/>
      <c r="D491" s="274"/>
      <c r="E491" s="275"/>
      <c r="F491" s="72"/>
      <c r="G491" s="72"/>
      <c r="H491" s="276"/>
      <c r="I491" s="72"/>
      <c r="J491" s="277"/>
      <c r="K491" s="72"/>
      <c r="L491" s="276"/>
      <c r="M491" s="72"/>
      <c r="N491" s="62"/>
    </row>
    <row r="492" spans="1:14" ht="15" x14ac:dyDescent="0.25">
      <c r="A492" s="72"/>
      <c r="B492" s="72"/>
      <c r="C492" s="10"/>
      <c r="D492" s="274"/>
      <c r="E492" s="275"/>
      <c r="F492" s="72"/>
      <c r="G492" s="72"/>
      <c r="H492" s="276"/>
      <c r="I492" s="72"/>
      <c r="J492" s="277"/>
      <c r="K492" s="72"/>
      <c r="L492" s="276"/>
      <c r="M492" s="72"/>
      <c r="N492" s="62"/>
    </row>
    <row r="493" spans="1:14" ht="15" x14ac:dyDescent="0.25">
      <c r="A493" s="72"/>
      <c r="B493" s="72"/>
      <c r="C493" s="10"/>
      <c r="D493" s="274"/>
      <c r="E493" s="275"/>
      <c r="F493" s="72"/>
      <c r="G493" s="72"/>
      <c r="H493" s="276"/>
      <c r="I493" s="72"/>
      <c r="J493" s="277"/>
      <c r="K493" s="72"/>
      <c r="L493" s="276"/>
      <c r="M493" s="72"/>
      <c r="N493" s="62"/>
    </row>
    <row r="494" spans="1:14" ht="15" x14ac:dyDescent="0.25">
      <c r="A494" s="72"/>
      <c r="B494" s="13"/>
      <c r="C494" s="10"/>
      <c r="D494" s="280"/>
      <c r="E494" s="281"/>
      <c r="F494" s="13"/>
      <c r="G494" s="13"/>
      <c r="H494" s="278"/>
      <c r="I494" s="72"/>
      <c r="J494" s="282"/>
      <c r="K494" s="13"/>
      <c r="L494" s="278"/>
      <c r="M494" s="13"/>
      <c r="N494" s="62"/>
    </row>
    <row r="495" spans="1:14" ht="15" x14ac:dyDescent="0.25">
      <c r="A495" s="72"/>
      <c r="B495" s="13"/>
      <c r="C495" s="10"/>
      <c r="D495" s="280"/>
      <c r="E495" s="281"/>
      <c r="F495" s="13"/>
      <c r="G495" s="13"/>
      <c r="H495" s="278"/>
      <c r="I495" s="72"/>
      <c r="J495" s="282"/>
      <c r="K495" s="13"/>
      <c r="L495" s="278"/>
      <c r="M495" s="13"/>
      <c r="N495" s="62"/>
    </row>
    <row r="496" spans="1:14" ht="15" x14ac:dyDescent="0.25">
      <c r="A496" s="72"/>
      <c r="B496" s="13"/>
      <c r="C496" s="10"/>
      <c r="D496" s="280"/>
      <c r="E496" s="281"/>
      <c r="F496" s="13"/>
      <c r="G496" s="13"/>
      <c r="H496" s="278"/>
      <c r="I496" s="72"/>
      <c r="J496" s="282"/>
      <c r="K496" s="13"/>
      <c r="L496" s="278"/>
      <c r="M496" s="13"/>
      <c r="N496" s="62"/>
    </row>
    <row r="497" spans="1:14" ht="15" x14ac:dyDescent="0.25">
      <c r="A497" s="13"/>
      <c r="B497" s="13"/>
      <c r="C497" s="279"/>
      <c r="D497" s="280"/>
      <c r="E497" s="281"/>
      <c r="F497" s="13"/>
      <c r="G497" s="13"/>
      <c r="H497" s="278"/>
      <c r="I497" s="13"/>
      <c r="J497" s="282"/>
      <c r="K497" s="13"/>
      <c r="L497" s="278"/>
      <c r="M497" s="13"/>
      <c r="N497" s="62"/>
    </row>
    <row r="498" spans="1:14" ht="15" x14ac:dyDescent="0.25">
      <c r="A498" s="13"/>
      <c r="B498" s="13"/>
      <c r="C498" s="279"/>
      <c r="D498" s="280"/>
      <c r="E498" s="281"/>
      <c r="F498" s="13"/>
      <c r="G498" s="13"/>
      <c r="H498" s="278"/>
      <c r="I498" s="13"/>
      <c r="J498" s="282"/>
      <c r="K498" s="13"/>
      <c r="L498" s="278"/>
      <c r="M498" s="13"/>
      <c r="N498" s="62"/>
    </row>
    <row r="499" spans="1:14" ht="15" x14ac:dyDescent="0.25">
      <c r="A499" s="13"/>
      <c r="B499" s="13"/>
      <c r="C499" s="279"/>
      <c r="D499" s="280"/>
      <c r="E499" s="281"/>
      <c r="F499" s="13"/>
      <c r="G499" s="13"/>
      <c r="H499" s="278"/>
      <c r="I499" s="13"/>
      <c r="J499" s="282"/>
      <c r="K499" s="13"/>
      <c r="L499" s="278"/>
      <c r="M499" s="13"/>
      <c r="N499" s="62"/>
    </row>
    <row r="500" spans="1:14" ht="15" x14ac:dyDescent="0.25">
      <c r="A500" s="13"/>
      <c r="B500" s="13"/>
      <c r="C500" s="279"/>
      <c r="D500" s="280"/>
      <c r="E500" s="281"/>
      <c r="F500" s="13"/>
      <c r="G500" s="13"/>
      <c r="H500" s="278"/>
      <c r="I500" s="13"/>
      <c r="J500" s="282"/>
      <c r="K500" s="13"/>
      <c r="L500" s="278"/>
      <c r="M500" s="13"/>
      <c r="N500" s="62"/>
    </row>
    <row r="501" spans="1:14" ht="15" x14ac:dyDescent="0.25">
      <c r="A501" s="72"/>
      <c r="B501" s="72"/>
      <c r="C501" s="10"/>
      <c r="D501" s="274"/>
      <c r="E501" s="275"/>
      <c r="F501" s="72"/>
      <c r="G501" s="72"/>
      <c r="H501" s="276"/>
      <c r="I501" s="72"/>
      <c r="J501" s="277"/>
      <c r="K501" s="72"/>
      <c r="L501" s="276"/>
      <c r="M501" s="72"/>
      <c r="N501" s="62"/>
    </row>
    <row r="502" spans="1:14" ht="15" x14ac:dyDescent="0.25">
      <c r="A502" s="72"/>
      <c r="B502" s="72"/>
      <c r="C502" s="10"/>
      <c r="D502" s="274"/>
      <c r="E502" s="275"/>
      <c r="F502" s="72"/>
      <c r="G502" s="72"/>
      <c r="H502" s="276"/>
      <c r="I502" s="72"/>
      <c r="J502" s="277"/>
      <c r="K502" s="72"/>
      <c r="L502" s="276"/>
      <c r="M502" s="72"/>
      <c r="N502" s="62"/>
    </row>
    <row r="503" spans="1:14" ht="15" x14ac:dyDescent="0.25">
      <c r="A503" s="13"/>
      <c r="B503" s="13"/>
      <c r="C503" s="279"/>
      <c r="D503" s="280"/>
      <c r="E503" s="281"/>
      <c r="F503" s="13"/>
      <c r="G503" s="13"/>
      <c r="H503" s="278"/>
      <c r="I503" s="13"/>
      <c r="J503" s="282"/>
      <c r="K503" s="13"/>
      <c r="L503" s="278"/>
      <c r="M503" s="13"/>
      <c r="N503" s="62"/>
    </row>
    <row r="504" spans="1:14" ht="15" x14ac:dyDescent="0.25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</row>
    <row r="505" spans="1:14" ht="15" x14ac:dyDescent="0.2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</row>
    <row r="506" spans="1:14" ht="15" x14ac:dyDescent="0.25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</row>
    <row r="507" spans="1:14" ht="15" x14ac:dyDescent="0.25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</row>
    <row r="508" spans="1:14" ht="15" x14ac:dyDescent="0.25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</row>
    <row r="509" spans="1:14" ht="15" x14ac:dyDescent="0.25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</row>
    <row r="510" spans="1:14" ht="15" x14ac:dyDescent="0.25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</row>
    <row r="511" spans="1:14" ht="15" x14ac:dyDescent="0.25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</row>
    <row r="512" spans="1:14" ht="15" x14ac:dyDescent="0.25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</row>
    <row r="513" spans="1:14" ht="15" x14ac:dyDescent="0.2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</row>
    <row r="514" spans="1:14" ht="15" x14ac:dyDescent="0.25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</row>
    <row r="515" spans="1:14" ht="15" x14ac:dyDescent="0.2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</row>
    <row r="516" spans="1:14" ht="15" x14ac:dyDescent="0.25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</row>
    <row r="517" spans="1:14" ht="15" x14ac:dyDescent="0.25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</row>
    <row r="518" spans="1:14" ht="15" x14ac:dyDescent="0.25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</row>
    <row r="519" spans="1:14" ht="15" x14ac:dyDescent="0.25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</row>
    <row r="520" spans="1:14" ht="15" x14ac:dyDescent="0.25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</row>
    <row r="521" spans="1:14" ht="15" x14ac:dyDescent="0.25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</row>
    <row r="522" spans="1:14" ht="15" x14ac:dyDescent="0.25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</row>
    <row r="523" spans="1:14" ht="15" x14ac:dyDescent="0.25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</row>
    <row r="524" spans="1:14" ht="15" x14ac:dyDescent="0.25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</row>
    <row r="525" spans="1:14" ht="15" x14ac:dyDescent="0.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</row>
    <row r="526" spans="1:14" ht="15" x14ac:dyDescent="0.25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</row>
    <row r="527" spans="1:14" ht="15" x14ac:dyDescent="0.25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</row>
    <row r="528" spans="1:14" ht="15" x14ac:dyDescent="0.25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</row>
    <row r="529" spans="1:14" ht="15" x14ac:dyDescent="0.25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</row>
    <row r="530" spans="1:14" ht="15" x14ac:dyDescent="0.25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</row>
    <row r="531" spans="1:14" ht="15" x14ac:dyDescent="0.25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</row>
    <row r="532" spans="1:14" ht="15" x14ac:dyDescent="0.25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</row>
    <row r="533" spans="1:14" ht="15" x14ac:dyDescent="0.25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</row>
    <row r="534" spans="1:14" ht="15" x14ac:dyDescent="0.25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</row>
    <row r="535" spans="1:14" ht="15" x14ac:dyDescent="0.2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</row>
    <row r="536" spans="1:14" ht="15" x14ac:dyDescent="0.25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</row>
    <row r="537" spans="1:14" ht="15" x14ac:dyDescent="0.25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</row>
    <row r="538" spans="1:14" ht="15" x14ac:dyDescent="0.25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</row>
    <row r="539" spans="1:14" ht="15" x14ac:dyDescent="0.25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</row>
    <row r="540" spans="1:14" ht="15" x14ac:dyDescent="0.25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</row>
    <row r="541" spans="1:14" ht="15" x14ac:dyDescent="0.25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</row>
    <row r="542" spans="1:14" ht="15" x14ac:dyDescent="0.25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</row>
    <row r="543" spans="1:14" ht="15" x14ac:dyDescent="0.25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</row>
    <row r="544" spans="1:14" ht="15" x14ac:dyDescent="0.25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</row>
    <row r="545" spans="1:14" ht="15" x14ac:dyDescent="0.2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</row>
    <row r="546" spans="1:14" ht="15" x14ac:dyDescent="0.25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</row>
    <row r="547" spans="1:14" ht="15" x14ac:dyDescent="0.25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</row>
    <row r="548" spans="1:14" ht="15" x14ac:dyDescent="0.25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</row>
    <row r="549" spans="1:14" ht="15" x14ac:dyDescent="0.25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</row>
    <row r="550" spans="1:14" ht="15" x14ac:dyDescent="0.25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</row>
    <row r="551" spans="1:14" ht="15" x14ac:dyDescent="0.25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</row>
    <row r="552" spans="1:14" ht="15" x14ac:dyDescent="0.25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</row>
    <row r="553" spans="1:14" ht="15" x14ac:dyDescent="0.25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</row>
    <row r="554" spans="1:14" ht="15" x14ac:dyDescent="0.25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</row>
    <row r="555" spans="1:14" ht="15" x14ac:dyDescent="0.2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</row>
    <row r="556" spans="1:14" ht="15" x14ac:dyDescent="0.25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</row>
    <row r="557" spans="1:14" ht="15" x14ac:dyDescent="0.25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</row>
    <row r="558" spans="1:14" ht="15" x14ac:dyDescent="0.25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</row>
    <row r="559" spans="1:14" ht="15" x14ac:dyDescent="0.25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</row>
    <row r="560" spans="1:14" ht="15" x14ac:dyDescent="0.25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</row>
    <row r="561" spans="1:14" ht="15" x14ac:dyDescent="0.25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</row>
    <row r="562" spans="1:14" ht="15" x14ac:dyDescent="0.25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</row>
    <row r="563" spans="1:14" ht="15" x14ac:dyDescent="0.25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</row>
    <row r="564" spans="1:14" ht="15" x14ac:dyDescent="0.25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</row>
    <row r="565" spans="1:14" ht="15" x14ac:dyDescent="0.2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</row>
    <row r="566" spans="1:14" ht="15" x14ac:dyDescent="0.25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</row>
    <row r="567" spans="1:14" ht="15" x14ac:dyDescent="0.25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</row>
    <row r="568" spans="1:14" ht="15" x14ac:dyDescent="0.25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</row>
    <row r="569" spans="1:14" ht="15" x14ac:dyDescent="0.25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</row>
    <row r="570" spans="1:14" ht="15" x14ac:dyDescent="0.25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</row>
    <row r="571" spans="1:14" ht="15" x14ac:dyDescent="0.25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</row>
    <row r="572" spans="1:14" ht="15" x14ac:dyDescent="0.25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</row>
    <row r="573" spans="1:14" ht="15" x14ac:dyDescent="0.25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</row>
    <row r="574" spans="1:14" ht="15" x14ac:dyDescent="0.25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</row>
    <row r="575" spans="1:14" ht="15" x14ac:dyDescent="0.2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</row>
    <row r="576" spans="1:14" ht="15" x14ac:dyDescent="0.25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</row>
    <row r="577" spans="1:14" ht="15" x14ac:dyDescent="0.25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</row>
    <row r="578" spans="1:14" ht="15" x14ac:dyDescent="0.25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</row>
    <row r="579" spans="1:14" ht="15" x14ac:dyDescent="0.25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</row>
    <row r="580" spans="1:14" ht="15" x14ac:dyDescent="0.25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</row>
    <row r="581" spans="1:14" ht="15" x14ac:dyDescent="0.25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</row>
    <row r="582" spans="1:14" ht="15" x14ac:dyDescent="0.25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</row>
    <row r="583" spans="1:14" ht="15" x14ac:dyDescent="0.25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</row>
    <row r="584" spans="1:14" ht="15" x14ac:dyDescent="0.25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</row>
    <row r="585" spans="1:14" ht="15" x14ac:dyDescent="0.2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</row>
    <row r="586" spans="1:14" ht="15" x14ac:dyDescent="0.25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</row>
    <row r="587" spans="1:14" ht="15" x14ac:dyDescent="0.25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</row>
    <row r="588" spans="1:14" ht="15" x14ac:dyDescent="0.25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</row>
    <row r="589" spans="1:14" ht="15" x14ac:dyDescent="0.25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</row>
    <row r="590" spans="1:14" ht="15" x14ac:dyDescent="0.25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</row>
    <row r="591" spans="1:14" ht="15" x14ac:dyDescent="0.25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</row>
    <row r="592" spans="1:14" ht="15" x14ac:dyDescent="0.25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</row>
    <row r="593" spans="1:14" ht="15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</row>
    <row r="594" spans="1:14" ht="15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</row>
    <row r="595" spans="1:14" ht="15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</row>
    <row r="596" spans="1:14" ht="15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</row>
    <row r="597" spans="1:14" ht="15" x14ac:dyDescent="0.25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</row>
    <row r="598" spans="1:14" ht="15" x14ac:dyDescent="0.25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</row>
    <row r="599" spans="1:14" ht="15" x14ac:dyDescent="0.25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</row>
    <row r="600" spans="1:14" ht="15" x14ac:dyDescent="0.25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</row>
    <row r="601" spans="1:14" ht="15" x14ac:dyDescent="0.25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</row>
    <row r="602" spans="1:14" ht="15" x14ac:dyDescent="0.25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</row>
    <row r="603" spans="1:14" ht="15" x14ac:dyDescent="0.25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</row>
    <row r="604" spans="1:14" ht="15" x14ac:dyDescent="0.25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</row>
    <row r="605" spans="1:14" ht="15" x14ac:dyDescent="0.2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</row>
    <row r="606" spans="1:14" ht="15" x14ac:dyDescent="0.25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</row>
    <row r="607" spans="1:14" ht="15" x14ac:dyDescent="0.25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</row>
    <row r="608" spans="1:14" ht="15" x14ac:dyDescent="0.25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</row>
    <row r="609" spans="1:14" ht="15" x14ac:dyDescent="0.25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</row>
    <row r="610" spans="1:14" ht="15" x14ac:dyDescent="0.25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</row>
    <row r="611" spans="1:14" ht="15" x14ac:dyDescent="0.25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</row>
    <row r="612" spans="1:14" ht="15" x14ac:dyDescent="0.25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</row>
    <row r="613" spans="1:14" ht="15" x14ac:dyDescent="0.25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</row>
    <row r="614" spans="1:14" ht="15" x14ac:dyDescent="0.25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</row>
    <row r="615" spans="1:14" ht="15" x14ac:dyDescent="0.2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</row>
    <row r="616" spans="1:14" ht="15" x14ac:dyDescent="0.25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</row>
    <row r="617" spans="1:14" ht="15" x14ac:dyDescent="0.25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</row>
    <row r="618" spans="1:14" ht="15" x14ac:dyDescent="0.25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</row>
    <row r="619" spans="1:14" ht="15" x14ac:dyDescent="0.25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</row>
    <row r="620" spans="1:14" ht="15" x14ac:dyDescent="0.25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</row>
    <row r="621" spans="1:14" ht="15" x14ac:dyDescent="0.25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</row>
    <row r="622" spans="1:14" ht="15" x14ac:dyDescent="0.25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</row>
    <row r="623" spans="1:14" ht="15" x14ac:dyDescent="0.25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</row>
    <row r="624" spans="1:14" ht="15" x14ac:dyDescent="0.25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</row>
    <row r="625" spans="1:14" ht="15" x14ac:dyDescent="0.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</row>
    <row r="626" spans="1:14" ht="15" x14ac:dyDescent="0.25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</row>
    <row r="627" spans="1:14" ht="15" x14ac:dyDescent="0.25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</row>
    <row r="628" spans="1:14" ht="15" x14ac:dyDescent="0.25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</row>
    <row r="629" spans="1:14" ht="15" x14ac:dyDescent="0.25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</row>
    <row r="630" spans="1:14" ht="15" x14ac:dyDescent="0.25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</row>
    <row r="631" spans="1:14" ht="15" x14ac:dyDescent="0.25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</row>
    <row r="632" spans="1:14" ht="15" x14ac:dyDescent="0.25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</row>
    <row r="633" spans="1:14" ht="15" x14ac:dyDescent="0.25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</row>
    <row r="634" spans="1:14" ht="15" x14ac:dyDescent="0.25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</row>
    <row r="635" spans="1:14" ht="15" x14ac:dyDescent="0.2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</row>
    <row r="636" spans="1:14" ht="15" x14ac:dyDescent="0.25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</row>
    <row r="637" spans="1:14" ht="15" x14ac:dyDescent="0.25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</row>
    <row r="638" spans="1:14" ht="15" x14ac:dyDescent="0.25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</row>
    <row r="639" spans="1:14" ht="15" x14ac:dyDescent="0.25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</row>
    <row r="640" spans="1:14" ht="15" x14ac:dyDescent="0.25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</row>
    <row r="641" spans="1:14" ht="15" x14ac:dyDescent="0.25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</row>
    <row r="642" spans="1:14" ht="15" x14ac:dyDescent="0.25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</row>
    <row r="643" spans="1:14" ht="15" x14ac:dyDescent="0.25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</row>
    <row r="644" spans="1:14" ht="15" x14ac:dyDescent="0.25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</row>
    <row r="645" spans="1:14" ht="15" x14ac:dyDescent="0.25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</row>
    <row r="646" spans="1:14" ht="15" x14ac:dyDescent="0.25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</row>
    <row r="647" spans="1:14" ht="15" x14ac:dyDescent="0.25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</row>
    <row r="648" spans="1:14" ht="15" x14ac:dyDescent="0.25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</row>
    <row r="649" spans="1:14" ht="15" x14ac:dyDescent="0.25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</row>
    <row r="650" spans="1:14" ht="15" x14ac:dyDescent="0.25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</row>
    <row r="651" spans="1:14" ht="15" x14ac:dyDescent="0.25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</row>
    <row r="652" spans="1:14" ht="15" x14ac:dyDescent="0.25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</row>
    <row r="653" spans="1:14" ht="15" x14ac:dyDescent="0.25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</row>
    <row r="654" spans="1:14" ht="15" x14ac:dyDescent="0.25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</row>
    <row r="655" spans="1:14" ht="15" x14ac:dyDescent="0.25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</row>
    <row r="656" spans="1:14" ht="15" x14ac:dyDescent="0.25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</row>
    <row r="657" spans="1:14" ht="15" x14ac:dyDescent="0.25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</row>
    <row r="658" spans="1:14" ht="15" x14ac:dyDescent="0.25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</row>
    <row r="659" spans="1:14" ht="15" x14ac:dyDescent="0.25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</row>
    <row r="660" spans="1:14" ht="15" x14ac:dyDescent="0.25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</row>
    <row r="661" spans="1:14" ht="15" x14ac:dyDescent="0.25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</row>
    <row r="662" spans="1:14" ht="15" x14ac:dyDescent="0.25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</row>
    <row r="663" spans="1:14" ht="15" x14ac:dyDescent="0.25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</row>
    <row r="664" spans="1:14" ht="15" x14ac:dyDescent="0.25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</row>
    <row r="665" spans="1:14" ht="15" x14ac:dyDescent="0.25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</row>
    <row r="666" spans="1:14" ht="15" x14ac:dyDescent="0.25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</row>
    <row r="667" spans="1:14" ht="15" x14ac:dyDescent="0.25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</row>
    <row r="668" spans="1:14" ht="15" x14ac:dyDescent="0.25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</row>
    <row r="669" spans="1:14" ht="15" x14ac:dyDescent="0.25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</row>
    <row r="670" spans="1:14" ht="15" x14ac:dyDescent="0.25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</row>
    <row r="671" spans="1:14" ht="15" x14ac:dyDescent="0.25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</row>
    <row r="672" spans="1:14" ht="15" x14ac:dyDescent="0.25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</row>
    <row r="673" spans="1:14" ht="15" x14ac:dyDescent="0.25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</row>
    <row r="674" spans="1:14" ht="15" x14ac:dyDescent="0.25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</row>
    <row r="675" spans="1:14" ht="15" x14ac:dyDescent="0.25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</row>
    <row r="676" spans="1:14" ht="15" x14ac:dyDescent="0.25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</row>
    <row r="677" spans="1:14" ht="15" x14ac:dyDescent="0.25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</row>
    <row r="678" spans="1:14" ht="15" x14ac:dyDescent="0.25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</row>
    <row r="679" spans="1:14" ht="15" x14ac:dyDescent="0.25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</row>
    <row r="680" spans="1:14" ht="15" x14ac:dyDescent="0.25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</row>
    <row r="681" spans="1:14" ht="15" x14ac:dyDescent="0.25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</row>
    <row r="682" spans="1:14" ht="15" x14ac:dyDescent="0.25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</row>
    <row r="683" spans="1:14" ht="15" x14ac:dyDescent="0.25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</row>
    <row r="684" spans="1:14" ht="15" x14ac:dyDescent="0.25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</row>
    <row r="685" spans="1:14" ht="15" x14ac:dyDescent="0.25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</row>
    <row r="686" spans="1:14" ht="15" x14ac:dyDescent="0.25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</row>
    <row r="687" spans="1:14" ht="15" x14ac:dyDescent="0.25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</row>
    <row r="688" spans="1:14" ht="15" x14ac:dyDescent="0.25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</row>
    <row r="689" spans="1:14" ht="15" x14ac:dyDescent="0.25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</row>
    <row r="690" spans="1:14" ht="15" x14ac:dyDescent="0.25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</row>
    <row r="691" spans="1:14" ht="15" x14ac:dyDescent="0.25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</row>
    <row r="692" spans="1:14" ht="15" x14ac:dyDescent="0.25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</row>
    <row r="693" spans="1:14" ht="15" x14ac:dyDescent="0.25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</row>
    <row r="694" spans="1:14" ht="15" x14ac:dyDescent="0.25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</row>
    <row r="695" spans="1:14" ht="15" x14ac:dyDescent="0.25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</row>
    <row r="696" spans="1:14" ht="15" x14ac:dyDescent="0.25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</row>
    <row r="697" spans="1:14" ht="15" x14ac:dyDescent="0.25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</row>
    <row r="698" spans="1:14" ht="15" x14ac:dyDescent="0.25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</row>
    <row r="699" spans="1:14" ht="15" x14ac:dyDescent="0.25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</row>
    <row r="700" spans="1:14" ht="15" x14ac:dyDescent="0.25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</row>
    <row r="701" spans="1:14" ht="15" x14ac:dyDescent="0.25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</row>
    <row r="702" spans="1:14" ht="15" x14ac:dyDescent="0.25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</row>
    <row r="703" spans="1:14" ht="15" x14ac:dyDescent="0.25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</row>
    <row r="704" spans="1:14" ht="15" x14ac:dyDescent="0.25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</row>
    <row r="705" spans="1:14" ht="15" x14ac:dyDescent="0.25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</row>
    <row r="706" spans="1:14" ht="15" x14ac:dyDescent="0.25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</row>
    <row r="707" spans="1:14" ht="15" x14ac:dyDescent="0.25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</row>
    <row r="708" spans="1:14" ht="15" x14ac:dyDescent="0.25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</row>
    <row r="709" spans="1:14" ht="15" x14ac:dyDescent="0.25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</row>
    <row r="710" spans="1:14" ht="15" x14ac:dyDescent="0.25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</row>
    <row r="711" spans="1:14" ht="15" x14ac:dyDescent="0.25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</row>
    <row r="712" spans="1:14" ht="15" x14ac:dyDescent="0.25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</row>
    <row r="713" spans="1:14" ht="15" x14ac:dyDescent="0.25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</row>
    <row r="714" spans="1:14" ht="15" x14ac:dyDescent="0.25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</row>
    <row r="715" spans="1:14" ht="15" x14ac:dyDescent="0.25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</row>
    <row r="716" spans="1:14" ht="15" x14ac:dyDescent="0.25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</row>
    <row r="717" spans="1:14" ht="15" x14ac:dyDescent="0.25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</row>
    <row r="718" spans="1:14" ht="15" x14ac:dyDescent="0.25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</row>
    <row r="719" spans="1:14" ht="15" x14ac:dyDescent="0.25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</row>
    <row r="720" spans="1:14" ht="15" x14ac:dyDescent="0.25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</row>
    <row r="721" spans="1:14" ht="15" x14ac:dyDescent="0.25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</row>
    <row r="722" spans="1:14" ht="15" x14ac:dyDescent="0.25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</row>
    <row r="723" spans="1:14" ht="15" x14ac:dyDescent="0.25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</row>
    <row r="724" spans="1:14" ht="15" x14ac:dyDescent="0.25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</row>
    <row r="725" spans="1:14" ht="15" x14ac:dyDescent="0.25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</row>
    <row r="726" spans="1:14" ht="15" x14ac:dyDescent="0.25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</row>
    <row r="727" spans="1:14" ht="15" x14ac:dyDescent="0.25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</row>
    <row r="728" spans="1:14" ht="15" x14ac:dyDescent="0.25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</row>
    <row r="729" spans="1:14" ht="15" x14ac:dyDescent="0.25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</row>
    <row r="730" spans="1:14" ht="15" x14ac:dyDescent="0.25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</row>
    <row r="731" spans="1:14" ht="15" x14ac:dyDescent="0.25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</row>
    <row r="732" spans="1:14" ht="15" x14ac:dyDescent="0.25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</row>
    <row r="733" spans="1:14" ht="15" x14ac:dyDescent="0.25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</row>
    <row r="734" spans="1:14" ht="15" x14ac:dyDescent="0.25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</row>
    <row r="735" spans="1:14" ht="15" x14ac:dyDescent="0.25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</row>
    <row r="736" spans="1:14" ht="15" x14ac:dyDescent="0.25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</row>
    <row r="737" spans="1:14" ht="15" x14ac:dyDescent="0.25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</row>
    <row r="738" spans="1:14" ht="15" x14ac:dyDescent="0.25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</row>
    <row r="739" spans="1:14" ht="15" x14ac:dyDescent="0.25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</row>
    <row r="740" spans="1:14" ht="15" x14ac:dyDescent="0.25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</row>
    <row r="741" spans="1:14" ht="15" x14ac:dyDescent="0.25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</row>
    <row r="742" spans="1:14" ht="15" x14ac:dyDescent="0.25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</row>
    <row r="743" spans="1:14" ht="15" x14ac:dyDescent="0.25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</row>
    <row r="744" spans="1:14" ht="15" x14ac:dyDescent="0.25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</row>
    <row r="745" spans="1:14" ht="15" x14ac:dyDescent="0.25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</row>
    <row r="746" spans="1:14" ht="15" x14ac:dyDescent="0.25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</row>
    <row r="747" spans="1:14" ht="15" x14ac:dyDescent="0.25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</row>
    <row r="748" spans="1:14" ht="15" x14ac:dyDescent="0.25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</row>
    <row r="749" spans="1:14" ht="15" x14ac:dyDescent="0.25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</row>
    <row r="750" spans="1:14" ht="15" x14ac:dyDescent="0.25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</row>
    <row r="751" spans="1:14" ht="15" x14ac:dyDescent="0.25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</row>
    <row r="752" spans="1:14" ht="15" x14ac:dyDescent="0.25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</row>
    <row r="753" spans="1:14" ht="15" x14ac:dyDescent="0.25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</row>
    <row r="754" spans="1:14" ht="15" x14ac:dyDescent="0.25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</row>
    <row r="755" spans="1:14" ht="15" x14ac:dyDescent="0.25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</row>
    <row r="756" spans="1:14" ht="15" x14ac:dyDescent="0.25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</row>
    <row r="757" spans="1:14" ht="15" x14ac:dyDescent="0.25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</row>
    <row r="758" spans="1:14" ht="15" x14ac:dyDescent="0.25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</row>
    <row r="759" spans="1:14" ht="15" x14ac:dyDescent="0.25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</row>
    <row r="760" spans="1:14" ht="15" x14ac:dyDescent="0.25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</row>
    <row r="761" spans="1:14" ht="15" x14ac:dyDescent="0.25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</row>
    <row r="762" spans="1:14" ht="15" x14ac:dyDescent="0.25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</row>
    <row r="763" spans="1:14" ht="15" x14ac:dyDescent="0.25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</row>
    <row r="764" spans="1:14" ht="15" x14ac:dyDescent="0.25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</row>
    <row r="765" spans="1:14" ht="15" x14ac:dyDescent="0.25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</row>
    <row r="766" spans="1:14" ht="15" x14ac:dyDescent="0.25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</row>
    <row r="767" spans="1:14" ht="15" x14ac:dyDescent="0.25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</row>
    <row r="768" spans="1:14" ht="15" x14ac:dyDescent="0.25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</row>
    <row r="769" spans="1:14" ht="15" x14ac:dyDescent="0.25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</row>
    <row r="770" spans="1:14" ht="15" x14ac:dyDescent="0.25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</row>
    <row r="771" spans="1:14" ht="15" x14ac:dyDescent="0.25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</row>
    <row r="772" spans="1:14" ht="15" x14ac:dyDescent="0.25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</row>
    <row r="773" spans="1:14" ht="15" x14ac:dyDescent="0.25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</row>
    <row r="774" spans="1:14" ht="15" x14ac:dyDescent="0.25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</row>
    <row r="775" spans="1:14" ht="15" x14ac:dyDescent="0.25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</row>
    <row r="776" spans="1:14" ht="15" x14ac:dyDescent="0.25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</row>
    <row r="777" spans="1:14" ht="15" x14ac:dyDescent="0.25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</row>
    <row r="778" spans="1:14" ht="15" x14ac:dyDescent="0.25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</row>
    <row r="779" spans="1:14" ht="15" x14ac:dyDescent="0.25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</row>
    <row r="780" spans="1:14" ht="15" x14ac:dyDescent="0.25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</row>
    <row r="781" spans="1:14" ht="15" x14ac:dyDescent="0.25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</row>
    <row r="782" spans="1:14" ht="15" x14ac:dyDescent="0.25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</row>
    <row r="783" spans="1:14" ht="15" x14ac:dyDescent="0.25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</row>
    <row r="784" spans="1:14" ht="15" x14ac:dyDescent="0.25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</row>
    <row r="785" spans="1:14" ht="15" x14ac:dyDescent="0.25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</row>
    <row r="786" spans="1:14" ht="15" x14ac:dyDescent="0.25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</row>
    <row r="787" spans="1:14" ht="15" x14ac:dyDescent="0.25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</row>
    <row r="788" spans="1:14" ht="15" x14ac:dyDescent="0.25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</row>
    <row r="789" spans="1:14" ht="15" x14ac:dyDescent="0.25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</row>
    <row r="790" spans="1:14" ht="15" x14ac:dyDescent="0.25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</row>
    <row r="791" spans="1:14" ht="15" x14ac:dyDescent="0.25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</row>
    <row r="792" spans="1:14" ht="15" x14ac:dyDescent="0.25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</row>
    <row r="793" spans="1:14" ht="15" x14ac:dyDescent="0.25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</row>
    <row r="794" spans="1:14" ht="15" x14ac:dyDescent="0.25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</row>
    <row r="795" spans="1:14" ht="15" x14ac:dyDescent="0.25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</row>
    <row r="796" spans="1:14" ht="15" x14ac:dyDescent="0.25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</row>
    <row r="797" spans="1:14" ht="15" x14ac:dyDescent="0.25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</row>
    <row r="798" spans="1:14" ht="15" x14ac:dyDescent="0.25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</row>
    <row r="799" spans="1:14" ht="15" x14ac:dyDescent="0.25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</row>
    <row r="800" spans="1:14" ht="15" x14ac:dyDescent="0.25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</row>
    <row r="801" spans="1:14" ht="15" x14ac:dyDescent="0.25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</row>
    <row r="802" spans="1:14" ht="15" x14ac:dyDescent="0.25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</row>
    <row r="803" spans="1:14" ht="15" x14ac:dyDescent="0.25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</row>
    <row r="804" spans="1:14" ht="15" x14ac:dyDescent="0.25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</row>
    <row r="805" spans="1:14" ht="15" x14ac:dyDescent="0.25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</row>
    <row r="806" spans="1:14" ht="15" x14ac:dyDescent="0.25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</row>
    <row r="807" spans="1:14" ht="15" x14ac:dyDescent="0.25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</row>
    <row r="808" spans="1:14" ht="15" x14ac:dyDescent="0.25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</row>
    <row r="809" spans="1:14" ht="15" x14ac:dyDescent="0.25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</row>
    <row r="810" spans="1:14" ht="15" x14ac:dyDescent="0.25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</row>
    <row r="811" spans="1:14" ht="15" x14ac:dyDescent="0.25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</row>
    <row r="812" spans="1:14" ht="15" x14ac:dyDescent="0.25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</row>
    <row r="813" spans="1:14" ht="15" x14ac:dyDescent="0.25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</row>
    <row r="814" spans="1:14" ht="15" x14ac:dyDescent="0.25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</row>
    <row r="815" spans="1:14" ht="15" x14ac:dyDescent="0.25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</row>
    <row r="816" spans="1:14" ht="15" x14ac:dyDescent="0.25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</row>
    <row r="817" spans="1:14" ht="15" x14ac:dyDescent="0.25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</row>
    <row r="818" spans="1:14" ht="15" x14ac:dyDescent="0.25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</row>
    <row r="819" spans="1:14" ht="15" x14ac:dyDescent="0.25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</row>
    <row r="820" spans="1:14" ht="15" x14ac:dyDescent="0.25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</row>
    <row r="821" spans="1:14" ht="15" x14ac:dyDescent="0.25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</row>
    <row r="822" spans="1:14" ht="15" x14ac:dyDescent="0.25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</row>
    <row r="823" spans="1:14" ht="15" x14ac:dyDescent="0.25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</row>
    <row r="824" spans="1:14" ht="15" x14ac:dyDescent="0.25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</row>
    <row r="825" spans="1:14" ht="15" x14ac:dyDescent="0.25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</row>
    <row r="826" spans="1:14" ht="15" x14ac:dyDescent="0.25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</row>
    <row r="827" spans="1:14" ht="15" x14ac:dyDescent="0.25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</row>
    <row r="828" spans="1:14" ht="15" x14ac:dyDescent="0.25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</row>
    <row r="829" spans="1:14" ht="15" x14ac:dyDescent="0.25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</row>
    <row r="830" spans="1:14" ht="15" x14ac:dyDescent="0.25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</row>
    <row r="831" spans="1:14" ht="15" x14ac:dyDescent="0.25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</row>
    <row r="832" spans="1:14" ht="15" x14ac:dyDescent="0.25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</row>
    <row r="833" spans="1:14" ht="15" x14ac:dyDescent="0.25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</row>
    <row r="834" spans="1:14" ht="15" x14ac:dyDescent="0.25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</row>
    <row r="835" spans="1:14" ht="15" x14ac:dyDescent="0.25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</row>
    <row r="836" spans="1:14" ht="15" x14ac:dyDescent="0.25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</row>
    <row r="837" spans="1:14" ht="15" x14ac:dyDescent="0.25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</row>
    <row r="838" spans="1:14" ht="15" x14ac:dyDescent="0.25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</row>
    <row r="839" spans="1:14" ht="15" x14ac:dyDescent="0.25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</row>
    <row r="840" spans="1:14" ht="15" x14ac:dyDescent="0.25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</row>
    <row r="841" spans="1:14" ht="15" x14ac:dyDescent="0.25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</row>
    <row r="842" spans="1:14" ht="15" x14ac:dyDescent="0.25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</row>
    <row r="843" spans="1:14" ht="15" x14ac:dyDescent="0.25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</row>
    <row r="844" spans="1:14" ht="15" x14ac:dyDescent="0.25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</row>
    <row r="845" spans="1:14" ht="15" x14ac:dyDescent="0.25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</row>
    <row r="846" spans="1:14" ht="15" x14ac:dyDescent="0.25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</row>
    <row r="847" spans="1:14" ht="15" x14ac:dyDescent="0.25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</row>
    <row r="848" spans="1:14" ht="15" x14ac:dyDescent="0.25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</row>
    <row r="849" spans="1:14" ht="15" x14ac:dyDescent="0.25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</row>
    <row r="850" spans="1:14" ht="15" x14ac:dyDescent="0.25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</row>
    <row r="851" spans="1:14" ht="15" x14ac:dyDescent="0.25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</row>
    <row r="852" spans="1:14" ht="15" x14ac:dyDescent="0.25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</row>
    <row r="853" spans="1:14" ht="15" x14ac:dyDescent="0.25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</row>
    <row r="854" spans="1:14" ht="15" x14ac:dyDescent="0.25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</row>
    <row r="855" spans="1:14" ht="15" x14ac:dyDescent="0.25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</row>
    <row r="856" spans="1:14" ht="15" x14ac:dyDescent="0.25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</row>
    <row r="857" spans="1:14" ht="15" x14ac:dyDescent="0.25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</row>
    <row r="858" spans="1:14" ht="15" x14ac:dyDescent="0.25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</row>
    <row r="859" spans="1:14" ht="15" x14ac:dyDescent="0.25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</row>
    <row r="860" spans="1:14" ht="15" x14ac:dyDescent="0.25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</row>
    <row r="861" spans="1:14" ht="15" x14ac:dyDescent="0.25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</row>
    <row r="862" spans="1:14" ht="15" x14ac:dyDescent="0.25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</row>
    <row r="863" spans="1:14" ht="15" x14ac:dyDescent="0.25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</row>
    <row r="864" spans="1:14" ht="15" x14ac:dyDescent="0.25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</row>
    <row r="865" spans="1:14" ht="15" x14ac:dyDescent="0.25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</row>
    <row r="866" spans="1:14" ht="15" x14ac:dyDescent="0.25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</row>
    <row r="867" spans="1:14" ht="15" x14ac:dyDescent="0.25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</row>
    <row r="868" spans="1:14" ht="15" x14ac:dyDescent="0.25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</row>
    <row r="869" spans="1:14" ht="15" x14ac:dyDescent="0.25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</row>
    <row r="870" spans="1:14" ht="15" x14ac:dyDescent="0.25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</row>
    <row r="871" spans="1:14" ht="15" x14ac:dyDescent="0.25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</row>
    <row r="872" spans="1:14" ht="15" x14ac:dyDescent="0.25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</row>
    <row r="873" spans="1:14" ht="15" x14ac:dyDescent="0.25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</row>
    <row r="874" spans="1:14" ht="15" x14ac:dyDescent="0.25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</row>
    <row r="875" spans="1:14" ht="15" x14ac:dyDescent="0.25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</row>
    <row r="876" spans="1:14" ht="15" x14ac:dyDescent="0.25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</row>
    <row r="877" spans="1:14" ht="15" x14ac:dyDescent="0.25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</row>
    <row r="878" spans="1:14" ht="15" x14ac:dyDescent="0.25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</row>
    <row r="879" spans="1:14" ht="15" x14ac:dyDescent="0.25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</row>
    <row r="880" spans="1:14" ht="15" x14ac:dyDescent="0.25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</row>
    <row r="881" spans="1:14" ht="15" x14ac:dyDescent="0.25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</row>
    <row r="882" spans="1:14" ht="15" x14ac:dyDescent="0.25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</row>
    <row r="883" spans="1:14" ht="15" x14ac:dyDescent="0.25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</row>
    <row r="884" spans="1:14" ht="15" x14ac:dyDescent="0.25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</row>
    <row r="885" spans="1:14" ht="15" x14ac:dyDescent="0.25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</row>
    <row r="886" spans="1:14" ht="15" x14ac:dyDescent="0.25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</row>
    <row r="887" spans="1:14" ht="15" x14ac:dyDescent="0.25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</row>
    <row r="888" spans="1:14" ht="15" x14ac:dyDescent="0.25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</row>
    <row r="889" spans="1:14" ht="15" x14ac:dyDescent="0.25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</row>
    <row r="890" spans="1:14" ht="15" x14ac:dyDescent="0.25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</row>
    <row r="891" spans="1:14" ht="15" x14ac:dyDescent="0.25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</row>
    <row r="892" spans="1:14" ht="15" x14ac:dyDescent="0.25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</row>
    <row r="893" spans="1:14" ht="15" x14ac:dyDescent="0.25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</row>
    <row r="894" spans="1:14" ht="15" x14ac:dyDescent="0.25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</row>
    <row r="895" spans="1:14" ht="15" x14ac:dyDescent="0.25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</row>
    <row r="896" spans="1:14" ht="15" x14ac:dyDescent="0.25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</row>
    <row r="897" spans="1:14" ht="15" x14ac:dyDescent="0.25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</row>
    <row r="898" spans="1:14" ht="15" x14ac:dyDescent="0.25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</row>
    <row r="899" spans="1:14" ht="15" x14ac:dyDescent="0.25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</row>
    <row r="900" spans="1:14" ht="15" x14ac:dyDescent="0.25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</row>
    <row r="901" spans="1:14" ht="15" x14ac:dyDescent="0.25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</row>
    <row r="902" spans="1:14" ht="15" x14ac:dyDescent="0.25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</row>
    <row r="903" spans="1:14" ht="15" x14ac:dyDescent="0.25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</row>
    <row r="904" spans="1:14" ht="15" x14ac:dyDescent="0.25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</row>
    <row r="905" spans="1:14" ht="15" x14ac:dyDescent="0.25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</row>
    <row r="906" spans="1:14" ht="15" x14ac:dyDescent="0.25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</row>
    <row r="907" spans="1:14" ht="15" x14ac:dyDescent="0.25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</row>
    <row r="908" spans="1:14" ht="15" x14ac:dyDescent="0.25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</row>
    <row r="909" spans="1:14" ht="15" x14ac:dyDescent="0.25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</row>
    <row r="910" spans="1:14" ht="15" x14ac:dyDescent="0.25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</row>
    <row r="911" spans="1:14" ht="15" x14ac:dyDescent="0.25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</row>
    <row r="912" spans="1:14" ht="15" x14ac:dyDescent="0.25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</row>
    <row r="913" spans="1:14" ht="15" x14ac:dyDescent="0.25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</row>
    <row r="914" spans="1:14" ht="15" x14ac:dyDescent="0.25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</row>
    <row r="915" spans="1:14" ht="15" x14ac:dyDescent="0.25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</row>
    <row r="916" spans="1:14" ht="15" x14ac:dyDescent="0.25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</row>
    <row r="917" spans="1:14" ht="15" x14ac:dyDescent="0.25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</row>
    <row r="918" spans="1:14" ht="15" x14ac:dyDescent="0.25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</row>
    <row r="919" spans="1:14" ht="15" x14ac:dyDescent="0.25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</row>
    <row r="920" spans="1:14" ht="15" x14ac:dyDescent="0.25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</row>
    <row r="921" spans="1:14" ht="15" x14ac:dyDescent="0.25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</row>
    <row r="922" spans="1:14" ht="15" x14ac:dyDescent="0.25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</row>
    <row r="923" spans="1:14" ht="15" x14ac:dyDescent="0.25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</row>
    <row r="924" spans="1:14" ht="15" x14ac:dyDescent="0.25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</row>
    <row r="925" spans="1:14" ht="15" x14ac:dyDescent="0.25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</row>
    <row r="926" spans="1:14" ht="15" x14ac:dyDescent="0.25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</row>
    <row r="927" spans="1:14" ht="15" x14ac:dyDescent="0.25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</row>
    <row r="928" spans="1:14" ht="15" x14ac:dyDescent="0.25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</row>
    <row r="929" spans="1:14" ht="15" x14ac:dyDescent="0.25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</row>
    <row r="930" spans="1:14" ht="15" x14ac:dyDescent="0.25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</row>
    <row r="931" spans="1:14" ht="15" x14ac:dyDescent="0.25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</row>
    <row r="932" spans="1:14" ht="15" x14ac:dyDescent="0.25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</row>
    <row r="933" spans="1:14" ht="15" x14ac:dyDescent="0.25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</row>
    <row r="934" spans="1:14" ht="15" x14ac:dyDescent="0.25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</row>
    <row r="935" spans="1:14" ht="15" x14ac:dyDescent="0.25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</row>
    <row r="936" spans="1:14" ht="15" x14ac:dyDescent="0.25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</row>
    <row r="937" spans="1:14" ht="15" x14ac:dyDescent="0.25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</row>
    <row r="938" spans="1:14" ht="15" x14ac:dyDescent="0.25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</row>
    <row r="939" spans="1:14" ht="15" x14ac:dyDescent="0.25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</row>
    <row r="940" spans="1:14" ht="15" x14ac:dyDescent="0.25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</row>
    <row r="941" spans="1:14" ht="15" x14ac:dyDescent="0.25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</row>
    <row r="942" spans="1:14" ht="15" x14ac:dyDescent="0.25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</row>
    <row r="943" spans="1:14" ht="15" x14ac:dyDescent="0.25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</row>
    <row r="944" spans="1:14" ht="15" x14ac:dyDescent="0.25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</row>
    <row r="945" spans="1:14" ht="15" x14ac:dyDescent="0.25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</row>
    <row r="946" spans="1:14" ht="15" x14ac:dyDescent="0.25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</row>
    <row r="947" spans="1:14" ht="15" x14ac:dyDescent="0.25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</row>
    <row r="948" spans="1:14" ht="15" x14ac:dyDescent="0.25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</row>
    <row r="949" spans="1:14" ht="15" x14ac:dyDescent="0.25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</row>
    <row r="950" spans="1:14" ht="15" x14ac:dyDescent="0.25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</row>
    <row r="951" spans="1:14" ht="15" x14ac:dyDescent="0.25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</row>
    <row r="952" spans="1:14" ht="15" x14ac:dyDescent="0.25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</row>
    <row r="953" spans="1:14" ht="15" x14ac:dyDescent="0.25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</row>
    <row r="954" spans="1:14" ht="15" x14ac:dyDescent="0.25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</row>
    <row r="955" spans="1:14" ht="15" x14ac:dyDescent="0.25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</row>
    <row r="956" spans="1:14" ht="15" x14ac:dyDescent="0.25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</row>
    <row r="957" spans="1:14" ht="15" x14ac:dyDescent="0.25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</row>
    <row r="958" spans="1:14" ht="15" x14ac:dyDescent="0.25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</row>
    <row r="959" spans="1:14" ht="15" x14ac:dyDescent="0.25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</row>
    <row r="960" spans="1:14" ht="15" x14ac:dyDescent="0.25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</row>
    <row r="961" spans="1:14" ht="15" x14ac:dyDescent="0.25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</row>
    <row r="962" spans="1:14" ht="15" x14ac:dyDescent="0.25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</row>
    <row r="963" spans="1:14" ht="15" x14ac:dyDescent="0.25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</row>
    <row r="964" spans="1:14" ht="15" x14ac:dyDescent="0.25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</row>
    <row r="965" spans="1:14" ht="15" x14ac:dyDescent="0.25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</row>
    <row r="966" spans="1:14" ht="15" x14ac:dyDescent="0.25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</row>
    <row r="967" spans="1:14" ht="15" x14ac:dyDescent="0.25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</row>
    <row r="968" spans="1:14" ht="15" x14ac:dyDescent="0.25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</row>
    <row r="969" spans="1:14" ht="15" x14ac:dyDescent="0.25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</row>
    <row r="970" spans="1:14" ht="15" x14ac:dyDescent="0.25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</row>
    <row r="971" spans="1:14" ht="15" x14ac:dyDescent="0.25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</row>
    <row r="972" spans="1:14" ht="15" x14ac:dyDescent="0.25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</row>
    <row r="973" spans="1:14" ht="15" x14ac:dyDescent="0.25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</row>
    <row r="974" spans="1:14" ht="15" x14ac:dyDescent="0.25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</row>
    <row r="975" spans="1:14" ht="15" x14ac:dyDescent="0.25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</row>
    <row r="976" spans="1:14" ht="15" x14ac:dyDescent="0.25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</row>
    <row r="977" spans="1:14" ht="15" x14ac:dyDescent="0.25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</row>
    <row r="978" spans="1:14" ht="15" x14ac:dyDescent="0.25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</row>
    <row r="979" spans="1:14" ht="15" x14ac:dyDescent="0.25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</row>
    <row r="980" spans="1:14" ht="15" x14ac:dyDescent="0.25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</row>
    <row r="981" spans="1:14" ht="15" x14ac:dyDescent="0.25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</row>
    <row r="982" spans="1:14" ht="15" x14ac:dyDescent="0.25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</row>
    <row r="983" spans="1:14" ht="15" x14ac:dyDescent="0.25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</row>
    <row r="984" spans="1:14" ht="15" x14ac:dyDescent="0.25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</row>
    <row r="985" spans="1:14" ht="15" x14ac:dyDescent="0.25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</row>
    <row r="986" spans="1:14" ht="15" x14ac:dyDescent="0.25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</row>
    <row r="987" spans="1:14" ht="15" x14ac:dyDescent="0.25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</row>
    <row r="988" spans="1:14" ht="15" x14ac:dyDescent="0.25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</row>
    <row r="989" spans="1:14" ht="15" x14ac:dyDescent="0.25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</row>
    <row r="990" spans="1:14" ht="15" x14ac:dyDescent="0.25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</row>
    <row r="991" spans="1:14" ht="15" x14ac:dyDescent="0.25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</row>
    <row r="992" spans="1:14" ht="15" x14ac:dyDescent="0.25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</row>
    <row r="993" spans="1:14" ht="15" x14ac:dyDescent="0.25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</row>
    <row r="994" spans="1:14" ht="15" x14ac:dyDescent="0.25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</row>
    <row r="995" spans="1:14" ht="15" x14ac:dyDescent="0.25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</row>
    <row r="996" spans="1:14" ht="15" x14ac:dyDescent="0.25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</row>
    <row r="997" spans="1:14" ht="15" x14ac:dyDescent="0.25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</row>
    <row r="998" spans="1:14" ht="15" x14ac:dyDescent="0.25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</row>
    <row r="999" spans="1:14" ht="15" x14ac:dyDescent="0.25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</row>
    <row r="1000" spans="1:14" ht="15" x14ac:dyDescent="0.25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</row>
    <row r="1001" spans="1:14" ht="15" x14ac:dyDescent="0.25">
      <c r="A1001" s="75"/>
      <c r="B1001" s="75"/>
      <c r="C1001" s="75"/>
      <c r="D1001" s="75"/>
      <c r="E1001" s="75"/>
      <c r="F1001" s="75"/>
      <c r="G1001" s="75"/>
      <c r="H1001" s="75"/>
      <c r="I1001" s="75"/>
      <c r="J1001" s="75"/>
      <c r="K1001" s="75"/>
      <c r="L1001" s="75"/>
      <c r="M1001" s="75"/>
      <c r="N1001" s="75"/>
    </row>
    <row r="1002" spans="1:14" ht="15" x14ac:dyDescent="0.25">
      <c r="A1002" s="75"/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</row>
    <row r="1003" spans="1:14" ht="15" x14ac:dyDescent="0.25">
      <c r="A1003" s="75"/>
      <c r="B1003" s="75"/>
      <c r="C1003" s="75"/>
      <c r="D1003" s="75"/>
      <c r="E1003" s="75"/>
      <c r="F1003" s="75"/>
      <c r="G1003" s="75"/>
      <c r="H1003" s="75"/>
      <c r="I1003" s="75"/>
      <c r="J1003" s="75"/>
      <c r="K1003" s="75"/>
      <c r="L1003" s="75"/>
      <c r="M1003" s="75"/>
      <c r="N1003" s="75"/>
    </row>
    <row r="1004" spans="1:14" ht="15" x14ac:dyDescent="0.25">
      <c r="A1004" s="75"/>
      <c r="B1004" s="75"/>
      <c r="C1004" s="75"/>
      <c r="D1004" s="75"/>
      <c r="E1004" s="75"/>
      <c r="F1004" s="75"/>
      <c r="G1004" s="75"/>
      <c r="H1004" s="75"/>
      <c r="I1004" s="75"/>
      <c r="J1004" s="75"/>
      <c r="K1004" s="75"/>
      <c r="L1004" s="75"/>
      <c r="M1004" s="75"/>
      <c r="N1004" s="75"/>
    </row>
    <row r="1005" spans="1:14" ht="15" x14ac:dyDescent="0.25">
      <c r="A1005" s="75"/>
      <c r="B1005" s="75"/>
      <c r="C1005" s="75"/>
      <c r="D1005" s="75"/>
      <c r="E1005" s="75"/>
      <c r="F1005" s="75"/>
      <c r="G1005" s="75"/>
      <c r="H1005" s="75"/>
      <c r="I1005" s="75"/>
      <c r="J1005" s="75"/>
      <c r="K1005" s="75"/>
      <c r="L1005" s="75"/>
      <c r="M1005" s="75"/>
      <c r="N1005" s="75"/>
    </row>
    <row r="1006" spans="1:14" ht="15" x14ac:dyDescent="0.25">
      <c r="A1006" s="75"/>
      <c r="B1006" s="75"/>
      <c r="C1006" s="75"/>
      <c r="D1006" s="75"/>
      <c r="E1006" s="75"/>
      <c r="F1006" s="75"/>
      <c r="G1006" s="75"/>
      <c r="H1006" s="75"/>
      <c r="I1006" s="75"/>
      <c r="J1006" s="75"/>
      <c r="K1006" s="75"/>
      <c r="L1006" s="75"/>
      <c r="M1006" s="75"/>
      <c r="N1006" s="75"/>
    </row>
    <row r="1007" spans="1:14" ht="15" x14ac:dyDescent="0.25">
      <c r="A1007" s="75"/>
      <c r="B1007" s="75"/>
      <c r="C1007" s="75"/>
      <c r="D1007" s="75"/>
      <c r="E1007" s="75"/>
      <c r="F1007" s="75"/>
      <c r="G1007" s="75"/>
      <c r="H1007" s="75"/>
      <c r="I1007" s="75"/>
      <c r="J1007" s="75"/>
      <c r="K1007" s="75"/>
      <c r="L1007" s="75"/>
      <c r="M1007" s="75"/>
      <c r="N1007" s="75"/>
    </row>
    <row r="1008" spans="1:14" ht="15" x14ac:dyDescent="0.25">
      <c r="A1008" s="75"/>
      <c r="B1008" s="75"/>
      <c r="C1008" s="75"/>
      <c r="D1008" s="75"/>
      <c r="E1008" s="75"/>
      <c r="F1008" s="75"/>
      <c r="G1008" s="75"/>
      <c r="H1008" s="75"/>
      <c r="I1008" s="75"/>
      <c r="J1008" s="75"/>
      <c r="K1008" s="75"/>
      <c r="L1008" s="75"/>
      <c r="M1008" s="75"/>
      <c r="N1008" s="75"/>
    </row>
    <row r="1009" spans="1:14" ht="15" x14ac:dyDescent="0.25">
      <c r="A1009" s="75"/>
      <c r="B1009" s="75"/>
      <c r="C1009" s="75"/>
      <c r="D1009" s="75"/>
      <c r="E1009" s="75"/>
      <c r="F1009" s="75"/>
      <c r="G1009" s="75"/>
      <c r="H1009" s="75"/>
      <c r="I1009" s="75"/>
      <c r="J1009" s="75"/>
      <c r="K1009" s="75"/>
      <c r="L1009" s="75"/>
      <c r="M1009" s="75"/>
      <c r="N1009" s="75"/>
    </row>
    <row r="1010" spans="1:14" ht="15" x14ac:dyDescent="0.25">
      <c r="A1010" s="75"/>
      <c r="B1010" s="75"/>
      <c r="C1010" s="75"/>
      <c r="D1010" s="75"/>
      <c r="E1010" s="75"/>
      <c r="F1010" s="75"/>
      <c r="G1010" s="75"/>
      <c r="H1010" s="75"/>
      <c r="I1010" s="75"/>
      <c r="J1010" s="75"/>
      <c r="K1010" s="75"/>
      <c r="L1010" s="75"/>
      <c r="M1010" s="75"/>
      <c r="N1010" s="75"/>
    </row>
    <row r="1011" spans="1:14" ht="15" x14ac:dyDescent="0.25">
      <c r="A1011" s="75"/>
      <c r="B1011" s="75"/>
      <c r="C1011" s="75"/>
      <c r="D1011" s="75"/>
      <c r="E1011" s="75"/>
      <c r="F1011" s="75"/>
      <c r="G1011" s="75"/>
      <c r="H1011" s="75"/>
      <c r="I1011" s="75"/>
      <c r="J1011" s="75"/>
      <c r="K1011" s="75"/>
      <c r="L1011" s="75"/>
      <c r="M1011" s="75"/>
      <c r="N1011" s="75"/>
    </row>
    <row r="1012" spans="1:14" ht="15" x14ac:dyDescent="0.25">
      <c r="A1012" s="75"/>
      <c r="B1012" s="75"/>
      <c r="C1012" s="75"/>
      <c r="D1012" s="75"/>
      <c r="E1012" s="75"/>
      <c r="F1012" s="75"/>
      <c r="G1012" s="75"/>
      <c r="H1012" s="75"/>
      <c r="I1012" s="75"/>
      <c r="J1012" s="75"/>
      <c r="K1012" s="75"/>
      <c r="L1012" s="75"/>
      <c r="M1012" s="75"/>
      <c r="N1012" s="75"/>
    </row>
    <row r="1013" spans="1:14" ht="15" x14ac:dyDescent="0.25">
      <c r="A1013" s="75"/>
      <c r="B1013" s="75"/>
      <c r="C1013" s="75"/>
      <c r="D1013" s="75"/>
      <c r="E1013" s="75"/>
      <c r="F1013" s="75"/>
      <c r="G1013" s="75"/>
      <c r="H1013" s="75"/>
      <c r="I1013" s="75"/>
      <c r="J1013" s="75"/>
      <c r="K1013" s="75"/>
      <c r="L1013" s="75"/>
      <c r="M1013" s="75"/>
      <c r="N1013" s="75"/>
    </row>
    <row r="1014" spans="1:14" ht="15" x14ac:dyDescent="0.25">
      <c r="A1014" s="75"/>
      <c r="B1014" s="75"/>
      <c r="C1014" s="75"/>
      <c r="D1014" s="75"/>
      <c r="E1014" s="75"/>
      <c r="F1014" s="75"/>
      <c r="G1014" s="75"/>
      <c r="H1014" s="75"/>
      <c r="I1014" s="75"/>
      <c r="J1014" s="75"/>
      <c r="K1014" s="75"/>
      <c r="L1014" s="75"/>
      <c r="M1014" s="75"/>
      <c r="N1014" s="75"/>
    </row>
    <row r="1015" spans="1:14" ht="15" x14ac:dyDescent="0.25">
      <c r="A1015" s="75"/>
      <c r="B1015" s="75"/>
      <c r="C1015" s="75"/>
      <c r="D1015" s="75"/>
      <c r="E1015" s="75"/>
      <c r="F1015" s="75"/>
      <c r="G1015" s="75"/>
      <c r="H1015" s="75"/>
      <c r="I1015" s="75"/>
      <c r="J1015" s="75"/>
      <c r="K1015" s="75"/>
      <c r="L1015" s="75"/>
      <c r="M1015" s="75"/>
      <c r="N1015" s="75"/>
    </row>
    <row r="1016" spans="1:14" ht="15" x14ac:dyDescent="0.25">
      <c r="A1016" s="75"/>
      <c r="B1016" s="75"/>
      <c r="C1016" s="75"/>
      <c r="D1016" s="75"/>
      <c r="E1016" s="75"/>
      <c r="F1016" s="75"/>
      <c r="G1016" s="75"/>
      <c r="H1016" s="75"/>
      <c r="I1016" s="75"/>
      <c r="J1016" s="75"/>
      <c r="K1016" s="75"/>
      <c r="L1016" s="75"/>
      <c r="M1016" s="75"/>
      <c r="N1016" s="75"/>
    </row>
    <row r="1017" spans="1:14" ht="15" x14ac:dyDescent="0.25">
      <c r="A1017" s="75"/>
      <c r="B1017" s="75"/>
      <c r="C1017" s="75"/>
      <c r="D1017" s="75"/>
      <c r="E1017" s="75"/>
      <c r="F1017" s="75"/>
      <c r="G1017" s="75"/>
      <c r="H1017" s="75"/>
      <c r="I1017" s="75"/>
      <c r="J1017" s="75"/>
      <c r="K1017" s="75"/>
      <c r="L1017" s="75"/>
      <c r="M1017" s="75"/>
      <c r="N1017" s="75"/>
    </row>
    <row r="1018" spans="1:14" ht="15" x14ac:dyDescent="0.25">
      <c r="A1018" s="75"/>
      <c r="B1018" s="75"/>
      <c r="C1018" s="75"/>
      <c r="D1018" s="75"/>
      <c r="E1018" s="75"/>
      <c r="F1018" s="75"/>
      <c r="G1018" s="75"/>
      <c r="H1018" s="75"/>
      <c r="I1018" s="75"/>
      <c r="J1018" s="75"/>
      <c r="K1018" s="75"/>
      <c r="L1018" s="75"/>
      <c r="M1018" s="75"/>
      <c r="N1018" s="75"/>
    </row>
    <row r="1019" spans="1:14" ht="15" x14ac:dyDescent="0.25">
      <c r="A1019" s="75"/>
      <c r="B1019" s="75"/>
      <c r="C1019" s="75"/>
      <c r="D1019" s="75"/>
      <c r="E1019" s="75"/>
      <c r="F1019" s="75"/>
      <c r="G1019" s="75"/>
      <c r="H1019" s="75"/>
      <c r="I1019" s="75"/>
      <c r="J1019" s="75"/>
      <c r="K1019" s="75"/>
      <c r="L1019" s="75"/>
      <c r="M1019" s="75"/>
      <c r="N1019" s="75"/>
    </row>
    <row r="1020" spans="1:14" ht="15" x14ac:dyDescent="0.25">
      <c r="A1020" s="75"/>
      <c r="B1020" s="75"/>
      <c r="C1020" s="75"/>
      <c r="D1020" s="75"/>
      <c r="E1020" s="75"/>
      <c r="F1020" s="75"/>
      <c r="G1020" s="75"/>
      <c r="H1020" s="75"/>
      <c r="I1020" s="75"/>
      <c r="J1020" s="75"/>
      <c r="K1020" s="75"/>
      <c r="L1020" s="75"/>
      <c r="M1020" s="75"/>
      <c r="N1020" s="75"/>
    </row>
    <row r="1021" spans="1:14" ht="15" x14ac:dyDescent="0.25">
      <c r="A1021" s="75"/>
      <c r="B1021" s="75"/>
      <c r="C1021" s="75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</row>
    <row r="1022" spans="1:14" ht="15" x14ac:dyDescent="0.25">
      <c r="A1022" s="75"/>
      <c r="B1022" s="75"/>
      <c r="C1022" s="75"/>
      <c r="D1022" s="75"/>
      <c r="E1022" s="75"/>
      <c r="F1022" s="75"/>
      <c r="G1022" s="75"/>
      <c r="H1022" s="75"/>
      <c r="I1022" s="75"/>
      <c r="J1022" s="75"/>
      <c r="K1022" s="75"/>
      <c r="L1022" s="75"/>
      <c r="M1022" s="75"/>
      <c r="N1022" s="75"/>
    </row>
    <row r="1023" spans="1:14" ht="15" x14ac:dyDescent="0.25">
      <c r="A1023" s="75"/>
      <c r="B1023" s="75"/>
      <c r="C1023" s="75"/>
      <c r="D1023" s="75"/>
      <c r="E1023" s="75"/>
      <c r="F1023" s="75"/>
      <c r="G1023" s="75"/>
      <c r="H1023" s="75"/>
      <c r="I1023" s="75"/>
      <c r="J1023" s="75"/>
      <c r="K1023" s="75"/>
      <c r="L1023" s="75"/>
      <c r="M1023" s="75"/>
      <c r="N1023" s="75"/>
    </row>
    <row r="1024" spans="1:14" ht="15" x14ac:dyDescent="0.25">
      <c r="A1024" s="75"/>
      <c r="B1024" s="75"/>
      <c r="C1024" s="75"/>
      <c r="D1024" s="75"/>
      <c r="E1024" s="75"/>
      <c r="F1024" s="75"/>
      <c r="G1024" s="75"/>
      <c r="H1024" s="75"/>
      <c r="I1024" s="75"/>
      <c r="J1024" s="75"/>
      <c r="K1024" s="75"/>
      <c r="L1024" s="75"/>
      <c r="M1024" s="75"/>
      <c r="N1024" s="75"/>
    </row>
    <row r="1025" spans="1:14" ht="15" x14ac:dyDescent="0.25">
      <c r="A1025" s="75"/>
      <c r="B1025" s="75"/>
      <c r="C1025" s="75"/>
      <c r="D1025" s="75"/>
      <c r="E1025" s="75"/>
      <c r="F1025" s="75"/>
      <c r="G1025" s="75"/>
      <c r="H1025" s="75"/>
      <c r="I1025" s="75"/>
      <c r="J1025" s="75"/>
      <c r="K1025" s="75"/>
      <c r="L1025" s="75"/>
      <c r="M1025" s="75"/>
      <c r="N1025" s="75"/>
    </row>
    <row r="1026" spans="1:14" ht="15" x14ac:dyDescent="0.25">
      <c r="A1026" s="75"/>
      <c r="B1026" s="75"/>
      <c r="C1026" s="75"/>
      <c r="D1026" s="75"/>
      <c r="E1026" s="75"/>
      <c r="F1026" s="75"/>
      <c r="G1026" s="75"/>
      <c r="H1026" s="75"/>
      <c r="I1026" s="75"/>
      <c r="J1026" s="75"/>
      <c r="K1026" s="75"/>
      <c r="L1026" s="75"/>
      <c r="M1026" s="75"/>
      <c r="N1026" s="75"/>
    </row>
    <row r="1027" spans="1:14" ht="15" x14ac:dyDescent="0.25">
      <c r="A1027" s="75"/>
      <c r="B1027" s="75"/>
      <c r="C1027" s="75"/>
      <c r="D1027" s="75"/>
      <c r="E1027" s="75"/>
      <c r="F1027" s="75"/>
      <c r="G1027" s="75"/>
      <c r="H1027" s="75"/>
      <c r="I1027" s="75"/>
      <c r="J1027" s="75"/>
      <c r="K1027" s="75"/>
      <c r="L1027" s="75"/>
      <c r="M1027" s="75"/>
      <c r="N1027" s="75"/>
    </row>
    <row r="1028" spans="1:14" ht="15" x14ac:dyDescent="0.25">
      <c r="A1028" s="75"/>
      <c r="B1028" s="75"/>
      <c r="C1028" s="75"/>
      <c r="D1028" s="75"/>
      <c r="E1028" s="75"/>
      <c r="F1028" s="75"/>
      <c r="G1028" s="75"/>
      <c r="H1028" s="75"/>
      <c r="I1028" s="75"/>
      <c r="J1028" s="75"/>
      <c r="K1028" s="75"/>
      <c r="L1028" s="75"/>
      <c r="M1028" s="75"/>
      <c r="N1028" s="75"/>
    </row>
    <row r="1029" spans="1:14" ht="15" x14ac:dyDescent="0.25">
      <c r="A1029" s="75"/>
      <c r="B1029" s="75"/>
      <c r="C1029" s="75"/>
      <c r="D1029" s="75"/>
      <c r="E1029" s="75"/>
      <c r="F1029" s="75"/>
      <c r="G1029" s="75"/>
      <c r="H1029" s="75"/>
      <c r="I1029" s="75"/>
      <c r="J1029" s="75"/>
      <c r="K1029" s="75"/>
      <c r="L1029" s="75"/>
      <c r="M1029" s="75"/>
      <c r="N1029" s="75"/>
    </row>
    <row r="1030" spans="1:14" ht="15" x14ac:dyDescent="0.25">
      <c r="A1030" s="75"/>
      <c r="B1030" s="75"/>
      <c r="C1030" s="75"/>
      <c r="D1030" s="75"/>
      <c r="E1030" s="75"/>
      <c r="F1030" s="75"/>
      <c r="G1030" s="75"/>
      <c r="H1030" s="75"/>
      <c r="I1030" s="75"/>
      <c r="J1030" s="75"/>
      <c r="K1030" s="75"/>
      <c r="L1030" s="75"/>
      <c r="M1030" s="75"/>
      <c r="N1030" s="75"/>
    </row>
    <row r="1031" spans="1:14" ht="15" x14ac:dyDescent="0.25">
      <c r="A1031" s="75"/>
      <c r="B1031" s="75"/>
      <c r="C1031" s="75"/>
      <c r="D1031" s="75"/>
      <c r="E1031" s="75"/>
      <c r="F1031" s="75"/>
      <c r="G1031" s="75"/>
      <c r="H1031" s="75"/>
      <c r="I1031" s="75"/>
      <c r="J1031" s="75"/>
      <c r="K1031" s="75"/>
      <c r="L1031" s="75"/>
      <c r="M1031" s="75"/>
      <c r="N1031" s="75"/>
    </row>
    <row r="1032" spans="1:14" ht="15" x14ac:dyDescent="0.25">
      <c r="A1032" s="75"/>
      <c r="B1032" s="75"/>
      <c r="C1032" s="75"/>
      <c r="D1032" s="75"/>
      <c r="E1032" s="75"/>
      <c r="F1032" s="75"/>
      <c r="G1032" s="75"/>
      <c r="H1032" s="75"/>
      <c r="I1032" s="75"/>
      <c r="J1032" s="75"/>
      <c r="K1032" s="75"/>
      <c r="L1032" s="75"/>
      <c r="M1032" s="75"/>
      <c r="N1032" s="75"/>
    </row>
    <row r="1033" spans="1:14" ht="15" x14ac:dyDescent="0.25">
      <c r="A1033" s="75"/>
      <c r="B1033" s="75"/>
      <c r="C1033" s="75"/>
      <c r="D1033" s="75"/>
      <c r="E1033" s="75"/>
      <c r="F1033" s="75"/>
      <c r="G1033" s="75"/>
      <c r="H1033" s="75"/>
      <c r="I1033" s="75"/>
      <c r="J1033" s="75"/>
      <c r="K1033" s="75"/>
      <c r="L1033" s="75"/>
      <c r="M1033" s="75"/>
      <c r="N1033" s="75"/>
    </row>
    <row r="1034" spans="1:14" ht="15" x14ac:dyDescent="0.25">
      <c r="A1034" s="75"/>
      <c r="B1034" s="75"/>
      <c r="C1034" s="75"/>
      <c r="D1034" s="75"/>
      <c r="E1034" s="75"/>
      <c r="F1034" s="75"/>
      <c r="G1034" s="75"/>
      <c r="H1034" s="75"/>
      <c r="I1034" s="75"/>
      <c r="J1034" s="75"/>
      <c r="K1034" s="75"/>
      <c r="L1034" s="75"/>
      <c r="M1034" s="75"/>
      <c r="N1034" s="75"/>
    </row>
    <row r="1035" spans="1:14" ht="15" x14ac:dyDescent="0.25">
      <c r="A1035" s="75"/>
      <c r="B1035" s="75"/>
      <c r="C1035" s="75"/>
      <c r="D1035" s="75"/>
      <c r="E1035" s="75"/>
      <c r="F1035" s="75"/>
      <c r="G1035" s="75"/>
      <c r="H1035" s="75"/>
      <c r="I1035" s="75"/>
      <c r="J1035" s="75"/>
      <c r="K1035" s="75"/>
      <c r="L1035" s="75"/>
      <c r="M1035" s="75"/>
      <c r="N1035" s="75"/>
    </row>
    <row r="1036" spans="1:14" ht="15" x14ac:dyDescent="0.25">
      <c r="A1036" s="75"/>
      <c r="B1036" s="75"/>
      <c r="C1036" s="75"/>
      <c r="D1036" s="75"/>
      <c r="E1036" s="75"/>
      <c r="F1036" s="75"/>
      <c r="G1036" s="75"/>
      <c r="H1036" s="75"/>
      <c r="I1036" s="75"/>
      <c r="J1036" s="75"/>
      <c r="K1036" s="75"/>
      <c r="L1036" s="75"/>
      <c r="M1036" s="75"/>
      <c r="N1036" s="75"/>
    </row>
    <row r="1037" spans="1:14" ht="15" x14ac:dyDescent="0.25">
      <c r="A1037" s="75"/>
      <c r="B1037" s="75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</row>
    <row r="1038" spans="1:14" ht="15" x14ac:dyDescent="0.25">
      <c r="A1038" s="75"/>
      <c r="B1038" s="75"/>
      <c r="C1038" s="75"/>
      <c r="D1038" s="75"/>
      <c r="E1038" s="75"/>
      <c r="F1038" s="75"/>
      <c r="G1038" s="75"/>
      <c r="H1038" s="75"/>
      <c r="I1038" s="75"/>
      <c r="J1038" s="75"/>
      <c r="K1038" s="75"/>
      <c r="L1038" s="75"/>
      <c r="M1038" s="75"/>
      <c r="N1038" s="75"/>
    </row>
    <row r="1039" spans="1:14" ht="15" x14ac:dyDescent="0.25">
      <c r="A1039" s="75"/>
      <c r="B1039" s="75"/>
      <c r="C1039" s="75"/>
      <c r="D1039" s="75"/>
      <c r="E1039" s="75"/>
      <c r="F1039" s="75"/>
      <c r="G1039" s="75"/>
      <c r="H1039" s="75"/>
      <c r="I1039" s="75"/>
      <c r="J1039" s="75"/>
      <c r="K1039" s="75"/>
      <c r="L1039" s="75"/>
      <c r="M1039" s="75"/>
      <c r="N1039" s="75"/>
    </row>
    <row r="1040" spans="1:14" ht="15" x14ac:dyDescent="0.25">
      <c r="A1040" s="75"/>
      <c r="B1040" s="75"/>
      <c r="C1040" s="75"/>
      <c r="D1040" s="75"/>
      <c r="E1040" s="75"/>
      <c r="F1040" s="75"/>
      <c r="G1040" s="75"/>
      <c r="H1040" s="75"/>
      <c r="I1040" s="75"/>
      <c r="J1040" s="75"/>
      <c r="K1040" s="75"/>
      <c r="L1040" s="75"/>
      <c r="M1040" s="75"/>
      <c r="N1040" s="75"/>
    </row>
    <row r="1041" spans="1:14" ht="15" x14ac:dyDescent="0.25">
      <c r="A1041" s="75"/>
      <c r="B1041" s="75"/>
      <c r="C1041" s="75"/>
      <c r="D1041" s="75"/>
      <c r="E1041" s="75"/>
      <c r="F1041" s="75"/>
      <c r="G1041" s="75"/>
      <c r="H1041" s="75"/>
      <c r="I1041" s="75"/>
      <c r="J1041" s="75"/>
      <c r="K1041" s="75"/>
      <c r="L1041" s="75"/>
      <c r="M1041" s="75"/>
      <c r="N1041" s="75"/>
    </row>
    <row r="1042" spans="1:14" ht="15" x14ac:dyDescent="0.25">
      <c r="A1042" s="75"/>
      <c r="B1042" s="75"/>
      <c r="C1042" s="75"/>
      <c r="D1042" s="75"/>
      <c r="E1042" s="75"/>
      <c r="F1042" s="75"/>
      <c r="G1042" s="75"/>
      <c r="H1042" s="75"/>
      <c r="I1042" s="75"/>
      <c r="J1042" s="75"/>
      <c r="K1042" s="75"/>
      <c r="L1042" s="75"/>
      <c r="M1042" s="75"/>
      <c r="N1042" s="75"/>
    </row>
    <row r="1043" spans="1:14" ht="15" x14ac:dyDescent="0.25">
      <c r="A1043" s="75"/>
      <c r="B1043" s="75"/>
      <c r="C1043" s="75"/>
      <c r="D1043" s="75"/>
      <c r="E1043" s="75"/>
      <c r="F1043" s="75"/>
      <c r="G1043" s="75"/>
      <c r="H1043" s="75"/>
      <c r="I1043" s="75"/>
      <c r="J1043" s="75"/>
      <c r="K1043" s="75"/>
      <c r="L1043" s="75"/>
      <c r="M1043" s="75"/>
      <c r="N1043" s="75"/>
    </row>
    <row r="1044" spans="1:14" ht="15" x14ac:dyDescent="0.25">
      <c r="A1044" s="75"/>
      <c r="B1044" s="75"/>
      <c r="C1044" s="75"/>
      <c r="D1044" s="75"/>
      <c r="E1044" s="75"/>
      <c r="F1044" s="75"/>
      <c r="G1044" s="75"/>
      <c r="H1044" s="75"/>
      <c r="I1044" s="75"/>
      <c r="J1044" s="75"/>
      <c r="K1044" s="75"/>
      <c r="L1044" s="75"/>
      <c r="M1044" s="75"/>
      <c r="N1044" s="75"/>
    </row>
    <row r="1045" spans="1:14" ht="15" x14ac:dyDescent="0.25">
      <c r="A1045" s="75"/>
      <c r="B1045" s="75"/>
      <c r="C1045" s="75"/>
      <c r="D1045" s="75"/>
      <c r="E1045" s="75"/>
      <c r="F1045" s="75"/>
      <c r="G1045" s="75"/>
      <c r="H1045" s="75"/>
      <c r="I1045" s="75"/>
      <c r="J1045" s="75"/>
      <c r="K1045" s="75"/>
      <c r="L1045" s="75"/>
      <c r="M1045" s="75"/>
      <c r="N1045" s="75"/>
    </row>
    <row r="1046" spans="1:14" ht="15" x14ac:dyDescent="0.25">
      <c r="A1046" s="75"/>
      <c r="B1046" s="75"/>
      <c r="C1046" s="75"/>
      <c r="D1046" s="75"/>
      <c r="E1046" s="75"/>
      <c r="F1046" s="75"/>
      <c r="G1046" s="75"/>
      <c r="H1046" s="75"/>
      <c r="I1046" s="75"/>
      <c r="J1046" s="75"/>
      <c r="K1046" s="75"/>
      <c r="L1046" s="75"/>
      <c r="M1046" s="75"/>
      <c r="N1046" s="75"/>
    </row>
    <row r="1047" spans="1:14" ht="15" x14ac:dyDescent="0.25">
      <c r="A1047" s="75"/>
      <c r="B1047" s="75"/>
      <c r="C1047" s="75"/>
      <c r="D1047" s="75"/>
      <c r="E1047" s="75"/>
      <c r="F1047" s="75"/>
      <c r="G1047" s="75"/>
      <c r="H1047" s="75"/>
      <c r="I1047" s="75"/>
      <c r="J1047" s="75"/>
      <c r="K1047" s="75"/>
      <c r="L1047" s="75"/>
      <c r="M1047" s="75"/>
      <c r="N1047" s="75"/>
    </row>
    <row r="1048" spans="1:14" ht="15" x14ac:dyDescent="0.25">
      <c r="A1048" s="75"/>
      <c r="B1048" s="75"/>
      <c r="C1048" s="75"/>
      <c r="D1048" s="75"/>
      <c r="E1048" s="75"/>
      <c r="F1048" s="75"/>
      <c r="G1048" s="75"/>
      <c r="H1048" s="75"/>
      <c r="I1048" s="75"/>
      <c r="J1048" s="75"/>
      <c r="K1048" s="75"/>
      <c r="L1048" s="75"/>
      <c r="M1048" s="75"/>
      <c r="N1048" s="75"/>
    </row>
    <row r="1049" spans="1:14" ht="15" x14ac:dyDescent="0.25">
      <c r="A1049" s="75"/>
      <c r="B1049" s="75"/>
      <c r="C1049" s="75"/>
      <c r="D1049" s="75"/>
      <c r="E1049" s="75"/>
      <c r="F1049" s="75"/>
      <c r="G1049" s="75"/>
      <c r="H1049" s="75"/>
      <c r="I1049" s="75"/>
      <c r="J1049" s="75"/>
      <c r="K1049" s="75"/>
      <c r="L1049" s="75"/>
      <c r="M1049" s="75"/>
      <c r="N1049" s="75"/>
    </row>
    <row r="1050" spans="1:14" ht="15" x14ac:dyDescent="0.25">
      <c r="A1050" s="75"/>
      <c r="B1050" s="75"/>
      <c r="C1050" s="75"/>
      <c r="D1050" s="75"/>
      <c r="E1050" s="75"/>
      <c r="F1050" s="75"/>
      <c r="G1050" s="75"/>
      <c r="H1050" s="75"/>
      <c r="I1050" s="75"/>
      <c r="J1050" s="75"/>
      <c r="K1050" s="75"/>
      <c r="L1050" s="75"/>
      <c r="M1050" s="75"/>
      <c r="N1050" s="75"/>
    </row>
    <row r="1051" spans="1:14" ht="15" x14ac:dyDescent="0.25">
      <c r="A1051" s="75"/>
      <c r="B1051" s="75"/>
      <c r="C1051" s="75"/>
      <c r="D1051" s="75"/>
      <c r="E1051" s="75"/>
      <c r="F1051" s="75"/>
      <c r="G1051" s="75"/>
      <c r="H1051" s="75"/>
      <c r="I1051" s="75"/>
      <c r="J1051" s="75"/>
      <c r="K1051" s="75"/>
      <c r="L1051" s="75"/>
      <c r="M1051" s="75"/>
      <c r="N1051" s="75"/>
    </row>
    <row r="1052" spans="1:14" ht="15" x14ac:dyDescent="0.25">
      <c r="A1052" s="75"/>
      <c r="B1052" s="75"/>
      <c r="C1052" s="75"/>
      <c r="D1052" s="75"/>
      <c r="E1052" s="75"/>
      <c r="F1052" s="75"/>
      <c r="G1052" s="75"/>
      <c r="H1052" s="75"/>
      <c r="I1052" s="75"/>
      <c r="J1052" s="75"/>
      <c r="K1052" s="75"/>
      <c r="L1052" s="75"/>
      <c r="M1052" s="75"/>
      <c r="N1052" s="75"/>
    </row>
    <row r="1053" spans="1:14" ht="15" x14ac:dyDescent="0.25">
      <c r="A1053" s="75"/>
      <c r="B1053" s="75"/>
      <c r="C1053" s="75"/>
      <c r="D1053" s="75"/>
      <c r="E1053" s="75"/>
      <c r="F1053" s="75"/>
      <c r="G1053" s="75"/>
      <c r="H1053" s="75"/>
      <c r="I1053" s="75"/>
      <c r="J1053" s="75"/>
      <c r="K1053" s="75"/>
      <c r="L1053" s="75"/>
      <c r="M1053" s="75"/>
      <c r="N1053" s="75"/>
    </row>
    <row r="1054" spans="1:14" ht="15" x14ac:dyDescent="0.25">
      <c r="A1054" s="75"/>
      <c r="B1054" s="75"/>
      <c r="C1054" s="75"/>
      <c r="D1054" s="75"/>
      <c r="E1054" s="75"/>
      <c r="F1054" s="75"/>
      <c r="G1054" s="75"/>
      <c r="H1054" s="75"/>
      <c r="I1054" s="75"/>
      <c r="J1054" s="75"/>
      <c r="K1054" s="75"/>
      <c r="L1054" s="75"/>
      <c r="M1054" s="75"/>
      <c r="N1054" s="75"/>
    </row>
    <row r="1055" spans="1:14" ht="15" x14ac:dyDescent="0.25">
      <c r="A1055" s="75"/>
      <c r="B1055" s="75"/>
      <c r="C1055" s="75"/>
      <c r="D1055" s="75"/>
      <c r="E1055" s="75"/>
      <c r="F1055" s="75"/>
      <c r="G1055" s="75"/>
      <c r="H1055" s="75"/>
      <c r="I1055" s="75"/>
      <c r="J1055" s="75"/>
      <c r="K1055" s="75"/>
      <c r="L1055" s="75"/>
      <c r="M1055" s="75"/>
      <c r="N1055" s="75"/>
    </row>
    <row r="1056" spans="1:14" ht="15" x14ac:dyDescent="0.25">
      <c r="A1056" s="75"/>
      <c r="B1056" s="75"/>
      <c r="C1056" s="75"/>
      <c r="D1056" s="75"/>
      <c r="E1056" s="75"/>
      <c r="F1056" s="75"/>
      <c r="G1056" s="75"/>
      <c r="H1056" s="75"/>
      <c r="I1056" s="75"/>
      <c r="J1056" s="75"/>
      <c r="K1056" s="75"/>
      <c r="L1056" s="75"/>
      <c r="M1056" s="75"/>
      <c r="N1056" s="75"/>
    </row>
    <row r="1057" spans="1:14" ht="15" x14ac:dyDescent="0.25">
      <c r="A1057" s="75"/>
      <c r="B1057" s="75"/>
      <c r="C1057" s="75"/>
      <c r="D1057" s="75"/>
      <c r="E1057" s="75"/>
      <c r="F1057" s="75"/>
      <c r="G1057" s="75"/>
      <c r="H1057" s="75"/>
      <c r="I1057" s="75"/>
      <c r="J1057" s="75"/>
      <c r="K1057" s="75"/>
      <c r="L1057" s="75"/>
      <c r="M1057" s="75"/>
      <c r="N1057" s="75"/>
    </row>
    <row r="1058" spans="1:14" ht="15" x14ac:dyDescent="0.25">
      <c r="A1058" s="75"/>
      <c r="B1058" s="75"/>
      <c r="C1058" s="75"/>
      <c r="D1058" s="75"/>
      <c r="E1058" s="75"/>
      <c r="F1058" s="75"/>
      <c r="G1058" s="75"/>
      <c r="H1058" s="75"/>
      <c r="I1058" s="75"/>
      <c r="J1058" s="75"/>
      <c r="K1058" s="75"/>
      <c r="L1058" s="75"/>
      <c r="M1058" s="75"/>
      <c r="N1058" s="75"/>
    </row>
    <row r="1059" spans="1:14" ht="15" x14ac:dyDescent="0.25">
      <c r="A1059" s="75"/>
      <c r="B1059" s="75"/>
      <c r="C1059" s="75"/>
      <c r="D1059" s="75"/>
      <c r="E1059" s="75"/>
      <c r="F1059" s="75"/>
      <c r="G1059" s="75"/>
      <c r="H1059" s="75"/>
      <c r="I1059" s="75"/>
      <c r="J1059" s="75"/>
      <c r="K1059" s="75"/>
      <c r="L1059" s="75"/>
      <c r="M1059" s="75"/>
      <c r="N1059" s="75"/>
    </row>
    <row r="1060" spans="1:14" ht="15" x14ac:dyDescent="0.25">
      <c r="A1060" s="75"/>
      <c r="B1060" s="75"/>
      <c r="C1060" s="75"/>
      <c r="D1060" s="75"/>
      <c r="E1060" s="75"/>
      <c r="F1060" s="75"/>
      <c r="G1060" s="75"/>
      <c r="H1060" s="75"/>
      <c r="I1060" s="75"/>
      <c r="J1060" s="75"/>
      <c r="K1060" s="75"/>
      <c r="L1060" s="75"/>
      <c r="M1060" s="75"/>
      <c r="N1060" s="75"/>
    </row>
    <row r="1061" spans="1:14" ht="15" x14ac:dyDescent="0.25">
      <c r="A1061" s="75"/>
      <c r="B1061" s="75"/>
      <c r="C1061" s="75"/>
      <c r="D1061" s="75"/>
      <c r="E1061" s="75"/>
      <c r="F1061" s="75"/>
      <c r="G1061" s="75"/>
      <c r="H1061" s="75"/>
      <c r="I1061" s="75"/>
      <c r="J1061" s="75"/>
      <c r="K1061" s="75"/>
      <c r="L1061" s="75"/>
      <c r="M1061" s="75"/>
      <c r="N1061" s="75"/>
    </row>
    <row r="1062" spans="1:14" ht="15" x14ac:dyDescent="0.25">
      <c r="A1062" s="75"/>
      <c r="B1062" s="75"/>
      <c r="C1062" s="75"/>
      <c r="D1062" s="75"/>
      <c r="E1062" s="75"/>
      <c r="F1062" s="75"/>
      <c r="G1062" s="75"/>
      <c r="H1062" s="75"/>
      <c r="I1062" s="75"/>
      <c r="J1062" s="75"/>
      <c r="K1062" s="75"/>
      <c r="L1062" s="75"/>
      <c r="M1062" s="75"/>
      <c r="N1062" s="75"/>
    </row>
    <row r="1063" spans="1:14" ht="15" x14ac:dyDescent="0.25">
      <c r="A1063" s="75"/>
      <c r="B1063" s="75"/>
      <c r="C1063" s="75"/>
      <c r="D1063" s="75"/>
      <c r="E1063" s="75"/>
      <c r="F1063" s="75"/>
      <c r="G1063" s="75"/>
      <c r="H1063" s="75"/>
      <c r="I1063" s="75"/>
      <c r="J1063" s="75"/>
      <c r="K1063" s="75"/>
      <c r="L1063" s="75"/>
      <c r="M1063" s="75"/>
      <c r="N1063" s="75"/>
    </row>
    <row r="1064" spans="1:14" ht="15" x14ac:dyDescent="0.25">
      <c r="A1064" s="75"/>
      <c r="B1064" s="75"/>
      <c r="C1064" s="75"/>
      <c r="D1064" s="75"/>
      <c r="E1064" s="75"/>
      <c r="F1064" s="75"/>
      <c r="G1064" s="75"/>
      <c r="H1064" s="75"/>
      <c r="I1064" s="75"/>
      <c r="J1064" s="75"/>
      <c r="K1064" s="75"/>
      <c r="L1064" s="75"/>
      <c r="M1064" s="75"/>
      <c r="N1064" s="75"/>
    </row>
    <row r="1065" spans="1:14" ht="15" x14ac:dyDescent="0.25">
      <c r="A1065" s="75"/>
      <c r="B1065" s="75"/>
      <c r="C1065" s="75"/>
      <c r="D1065" s="75"/>
      <c r="E1065" s="75"/>
      <c r="F1065" s="75"/>
      <c r="G1065" s="75"/>
      <c r="H1065" s="75"/>
      <c r="I1065" s="75"/>
      <c r="J1065" s="75"/>
      <c r="K1065" s="75"/>
      <c r="L1065" s="75"/>
      <c r="M1065" s="75"/>
      <c r="N1065" s="75"/>
    </row>
    <row r="1066" spans="1:14" ht="15" x14ac:dyDescent="0.25">
      <c r="A1066" s="75"/>
      <c r="B1066" s="75"/>
      <c r="C1066" s="75"/>
      <c r="D1066" s="75"/>
      <c r="E1066" s="75"/>
      <c r="F1066" s="75"/>
      <c r="G1066" s="75"/>
      <c r="H1066" s="75"/>
      <c r="I1066" s="75"/>
      <c r="J1066" s="75"/>
      <c r="K1066" s="75"/>
      <c r="L1066" s="75"/>
      <c r="M1066" s="75"/>
      <c r="N1066" s="75"/>
    </row>
    <row r="1067" spans="1:14" ht="15" x14ac:dyDescent="0.25">
      <c r="A1067" s="75"/>
      <c r="B1067" s="75"/>
      <c r="C1067" s="75"/>
      <c r="D1067" s="75"/>
      <c r="E1067" s="75"/>
      <c r="F1067" s="75"/>
      <c r="G1067" s="75"/>
      <c r="H1067" s="75"/>
      <c r="I1067" s="75"/>
      <c r="J1067" s="75"/>
      <c r="K1067" s="75"/>
      <c r="L1067" s="75"/>
      <c r="M1067" s="75"/>
      <c r="N1067" s="75"/>
    </row>
    <row r="1068" spans="1:14" ht="15" x14ac:dyDescent="0.25">
      <c r="A1068" s="75"/>
      <c r="B1068" s="75"/>
      <c r="C1068" s="75"/>
      <c r="D1068" s="75"/>
      <c r="E1068" s="75"/>
      <c r="F1068" s="75"/>
      <c r="G1068" s="75"/>
      <c r="H1068" s="75"/>
      <c r="I1068" s="75"/>
      <c r="J1068" s="75"/>
      <c r="K1068" s="75"/>
      <c r="L1068" s="75"/>
      <c r="M1068" s="75"/>
      <c r="N1068" s="75"/>
    </row>
    <row r="1069" spans="1:14" ht="15" x14ac:dyDescent="0.25">
      <c r="A1069" s="75"/>
      <c r="B1069" s="75"/>
      <c r="C1069" s="75"/>
      <c r="D1069" s="75"/>
      <c r="E1069" s="75"/>
      <c r="F1069" s="75"/>
      <c r="G1069" s="75"/>
      <c r="H1069" s="75"/>
      <c r="I1069" s="75"/>
      <c r="J1069" s="75"/>
      <c r="K1069" s="75"/>
      <c r="L1069" s="75"/>
      <c r="M1069" s="75"/>
      <c r="N1069" s="75"/>
    </row>
    <row r="1070" spans="1:14" ht="15" x14ac:dyDescent="0.25">
      <c r="A1070" s="75"/>
      <c r="B1070" s="75"/>
      <c r="C1070" s="75"/>
      <c r="D1070" s="75"/>
      <c r="E1070" s="75"/>
      <c r="F1070" s="75"/>
      <c r="G1070" s="75"/>
      <c r="H1070" s="75"/>
      <c r="I1070" s="75"/>
      <c r="J1070" s="75"/>
      <c r="K1070" s="75"/>
      <c r="L1070" s="75"/>
      <c r="M1070" s="75"/>
      <c r="N1070" s="75"/>
    </row>
    <row r="1071" spans="1:14" ht="15" x14ac:dyDescent="0.25">
      <c r="A1071" s="75"/>
      <c r="B1071" s="75"/>
      <c r="C1071" s="75"/>
      <c r="D1071" s="75"/>
      <c r="E1071" s="75"/>
      <c r="F1071" s="75"/>
      <c r="G1071" s="75"/>
      <c r="H1071" s="75"/>
      <c r="I1071" s="75"/>
      <c r="J1071" s="75"/>
      <c r="K1071" s="75"/>
      <c r="L1071" s="75"/>
      <c r="M1071" s="75"/>
      <c r="N1071" s="75"/>
    </row>
    <row r="1072" spans="1:14" ht="15" x14ac:dyDescent="0.25">
      <c r="A1072" s="75"/>
      <c r="B1072" s="75"/>
      <c r="C1072" s="75"/>
      <c r="D1072" s="75"/>
      <c r="E1072" s="75"/>
      <c r="F1072" s="75"/>
      <c r="G1072" s="75"/>
      <c r="H1072" s="75"/>
      <c r="I1072" s="75"/>
      <c r="J1072" s="75"/>
      <c r="K1072" s="75"/>
      <c r="L1072" s="75"/>
      <c r="M1072" s="75"/>
      <c r="N1072" s="75"/>
    </row>
    <row r="1073" spans="1:14" ht="15" x14ac:dyDescent="0.25">
      <c r="A1073" s="75"/>
      <c r="B1073" s="75"/>
      <c r="C1073" s="75"/>
      <c r="D1073" s="75"/>
      <c r="E1073" s="75"/>
      <c r="F1073" s="75"/>
      <c r="G1073" s="75"/>
      <c r="H1073" s="75"/>
      <c r="I1073" s="75"/>
      <c r="J1073" s="75"/>
      <c r="K1073" s="75"/>
      <c r="L1073" s="75"/>
      <c r="M1073" s="75"/>
      <c r="N1073" s="75"/>
    </row>
    <row r="1074" spans="1:14" ht="15" x14ac:dyDescent="0.25">
      <c r="A1074" s="75"/>
      <c r="B1074" s="75"/>
      <c r="C1074" s="75"/>
      <c r="D1074" s="75"/>
      <c r="E1074" s="75"/>
      <c r="F1074" s="75"/>
      <c r="G1074" s="75"/>
      <c r="H1074" s="75"/>
      <c r="I1074" s="75"/>
      <c r="J1074" s="75"/>
      <c r="K1074" s="75"/>
      <c r="L1074" s="75"/>
      <c r="M1074" s="75"/>
      <c r="N1074" s="75"/>
    </row>
    <row r="1075" spans="1:14" ht="15" x14ac:dyDescent="0.25">
      <c r="A1075" s="75"/>
      <c r="B1075" s="75"/>
      <c r="C1075" s="75"/>
      <c r="D1075" s="75"/>
      <c r="E1075" s="75"/>
      <c r="F1075" s="75"/>
      <c r="G1075" s="75"/>
      <c r="H1075" s="75"/>
      <c r="I1075" s="75"/>
      <c r="J1075" s="75"/>
      <c r="K1075" s="75"/>
      <c r="L1075" s="75"/>
      <c r="M1075" s="75"/>
      <c r="N1075" s="75"/>
    </row>
    <row r="1076" spans="1:14" ht="15" x14ac:dyDescent="0.25">
      <c r="A1076" s="75"/>
      <c r="B1076" s="75"/>
      <c r="C1076" s="75"/>
      <c r="D1076" s="75"/>
      <c r="E1076" s="75"/>
      <c r="F1076" s="75"/>
      <c r="G1076" s="75"/>
      <c r="H1076" s="75"/>
      <c r="I1076" s="75"/>
      <c r="J1076" s="75"/>
      <c r="K1076" s="75"/>
      <c r="L1076" s="75"/>
      <c r="M1076" s="75"/>
      <c r="N1076" s="75"/>
    </row>
    <row r="1077" spans="1:14" ht="15" x14ac:dyDescent="0.25">
      <c r="A1077" s="75"/>
      <c r="B1077" s="75"/>
      <c r="C1077" s="75"/>
      <c r="D1077" s="75"/>
      <c r="E1077" s="75"/>
      <c r="F1077" s="75"/>
      <c r="G1077" s="75"/>
      <c r="H1077" s="75"/>
      <c r="I1077" s="75"/>
      <c r="J1077" s="75"/>
      <c r="K1077" s="75"/>
      <c r="L1077" s="75"/>
      <c r="M1077" s="75"/>
      <c r="N1077" s="75"/>
    </row>
    <row r="1078" spans="1:14" ht="15" x14ac:dyDescent="0.25">
      <c r="A1078" s="75"/>
      <c r="B1078" s="75"/>
      <c r="C1078" s="75"/>
      <c r="D1078" s="75"/>
      <c r="E1078" s="75"/>
      <c r="F1078" s="75"/>
      <c r="G1078" s="75"/>
      <c r="H1078" s="75"/>
      <c r="I1078" s="75"/>
      <c r="J1078" s="75"/>
      <c r="K1078" s="75"/>
      <c r="L1078" s="75"/>
      <c r="M1078" s="75"/>
      <c r="N1078" s="75"/>
    </row>
    <row r="1079" spans="1:14" ht="15" x14ac:dyDescent="0.25">
      <c r="A1079" s="75"/>
      <c r="B1079" s="75"/>
      <c r="C1079" s="75"/>
      <c r="D1079" s="75"/>
      <c r="E1079" s="75"/>
      <c r="F1079" s="75"/>
      <c r="G1079" s="75"/>
      <c r="H1079" s="75"/>
      <c r="I1079" s="75"/>
      <c r="J1079" s="75"/>
      <c r="K1079" s="75"/>
      <c r="L1079" s="75"/>
      <c r="M1079" s="75"/>
      <c r="N1079" s="75"/>
    </row>
    <row r="1080" spans="1:14" ht="15" x14ac:dyDescent="0.25">
      <c r="A1080" s="75"/>
      <c r="B1080" s="75"/>
      <c r="C1080" s="75"/>
      <c r="D1080" s="75"/>
      <c r="E1080" s="75"/>
      <c r="F1080" s="75"/>
      <c r="G1080" s="75"/>
      <c r="H1080" s="75"/>
      <c r="I1080" s="75"/>
      <c r="J1080" s="75"/>
      <c r="K1080" s="75"/>
      <c r="L1080" s="75"/>
      <c r="M1080" s="75"/>
      <c r="N1080" s="75"/>
    </row>
    <row r="1081" spans="1:14" ht="15" x14ac:dyDescent="0.25">
      <c r="A1081" s="75"/>
      <c r="B1081" s="75"/>
      <c r="C1081" s="75"/>
      <c r="D1081" s="75"/>
      <c r="E1081" s="75"/>
      <c r="F1081" s="75"/>
      <c r="G1081" s="75"/>
      <c r="H1081" s="75"/>
      <c r="I1081" s="75"/>
      <c r="J1081" s="75"/>
      <c r="K1081" s="75"/>
      <c r="L1081" s="75"/>
      <c r="M1081" s="75"/>
      <c r="N1081" s="75"/>
    </row>
    <row r="1082" spans="1:14" ht="15" x14ac:dyDescent="0.25">
      <c r="A1082" s="75"/>
      <c r="B1082" s="75"/>
      <c r="C1082" s="75"/>
      <c r="D1082" s="75"/>
      <c r="E1082" s="75"/>
      <c r="F1082" s="75"/>
      <c r="G1082" s="75"/>
      <c r="H1082" s="75"/>
      <c r="I1082" s="75"/>
      <c r="J1082" s="75"/>
      <c r="K1082" s="75"/>
      <c r="L1082" s="75"/>
      <c r="M1082" s="75"/>
      <c r="N1082" s="75"/>
    </row>
    <row r="1083" spans="1:14" ht="15" x14ac:dyDescent="0.25">
      <c r="A1083" s="75"/>
      <c r="B1083" s="75"/>
      <c r="C1083" s="75"/>
      <c r="D1083" s="75"/>
      <c r="E1083" s="75"/>
      <c r="F1083" s="75"/>
      <c r="G1083" s="75"/>
      <c r="H1083" s="75"/>
      <c r="I1083" s="75"/>
      <c r="J1083" s="75"/>
      <c r="K1083" s="75"/>
      <c r="L1083" s="75"/>
      <c r="M1083" s="75"/>
      <c r="N1083" s="75"/>
    </row>
    <row r="1084" spans="1:14" ht="15" x14ac:dyDescent="0.25">
      <c r="A1084" s="75"/>
      <c r="B1084" s="75"/>
      <c r="C1084" s="75"/>
      <c r="D1084" s="75"/>
      <c r="E1084" s="75"/>
      <c r="F1084" s="75"/>
      <c r="G1084" s="75"/>
      <c r="H1084" s="75"/>
      <c r="I1084" s="75"/>
      <c r="J1084" s="75"/>
      <c r="K1084" s="75"/>
      <c r="L1084" s="75"/>
      <c r="M1084" s="75"/>
      <c r="N1084" s="75"/>
    </row>
    <row r="1085" spans="1:14" ht="15" x14ac:dyDescent="0.25">
      <c r="A1085" s="75"/>
      <c r="B1085" s="75"/>
      <c r="C1085" s="75"/>
      <c r="D1085" s="75"/>
      <c r="E1085" s="75"/>
      <c r="F1085" s="75"/>
      <c r="G1085" s="75"/>
      <c r="H1085" s="75"/>
      <c r="I1085" s="75"/>
      <c r="J1085" s="75"/>
      <c r="K1085" s="75"/>
      <c r="L1085" s="75"/>
      <c r="M1085" s="75"/>
      <c r="N1085" s="75"/>
    </row>
    <row r="1086" spans="1:14" ht="15" x14ac:dyDescent="0.25">
      <c r="A1086" s="75"/>
      <c r="B1086" s="75"/>
      <c r="C1086" s="75"/>
      <c r="D1086" s="75"/>
      <c r="E1086" s="75"/>
      <c r="F1086" s="75"/>
      <c r="G1086" s="75"/>
      <c r="H1086" s="75"/>
      <c r="I1086" s="75"/>
      <c r="J1086" s="75"/>
      <c r="K1086" s="75"/>
      <c r="L1086" s="75"/>
      <c r="M1086" s="75"/>
      <c r="N1086" s="75"/>
    </row>
    <row r="1087" spans="1:14" ht="15" x14ac:dyDescent="0.25">
      <c r="A1087" s="75"/>
      <c r="B1087" s="75"/>
      <c r="C1087" s="75"/>
      <c r="D1087" s="75"/>
      <c r="E1087" s="75"/>
      <c r="F1087" s="75"/>
      <c r="G1087" s="75"/>
      <c r="H1087" s="75"/>
      <c r="I1087" s="75"/>
      <c r="J1087" s="75"/>
      <c r="K1087" s="75"/>
      <c r="L1087" s="75"/>
      <c r="M1087" s="75"/>
      <c r="N1087" s="75"/>
    </row>
    <row r="1088" spans="1:14" ht="15" x14ac:dyDescent="0.25">
      <c r="A1088" s="75"/>
      <c r="B1088" s="75"/>
      <c r="C1088" s="75"/>
      <c r="D1088" s="75"/>
      <c r="E1088" s="75"/>
      <c r="F1088" s="75"/>
      <c r="G1088" s="75"/>
      <c r="H1088" s="75"/>
      <c r="I1088" s="75"/>
      <c r="J1088" s="75"/>
      <c r="K1088" s="75"/>
      <c r="L1088" s="75"/>
      <c r="M1088" s="75"/>
      <c r="N1088" s="75"/>
    </row>
    <row r="1089" spans="1:14" ht="15" x14ac:dyDescent="0.25">
      <c r="A1089" s="75"/>
      <c r="B1089" s="75"/>
      <c r="C1089" s="75"/>
      <c r="D1089" s="75"/>
      <c r="E1089" s="75"/>
      <c r="F1089" s="75"/>
      <c r="G1089" s="75"/>
      <c r="H1089" s="75"/>
      <c r="I1089" s="75"/>
      <c r="J1089" s="75"/>
      <c r="K1089" s="75"/>
      <c r="L1089" s="75"/>
      <c r="M1089" s="75"/>
      <c r="N1089" s="75"/>
    </row>
    <row r="1090" spans="1:14" ht="15" x14ac:dyDescent="0.25">
      <c r="A1090" s="75"/>
      <c r="B1090" s="75"/>
      <c r="C1090" s="75"/>
      <c r="D1090" s="75"/>
      <c r="E1090" s="75"/>
      <c r="F1090" s="75"/>
      <c r="G1090" s="75"/>
      <c r="H1090" s="75"/>
      <c r="I1090" s="75"/>
      <c r="J1090" s="75"/>
      <c r="K1090" s="75"/>
      <c r="L1090" s="75"/>
      <c r="M1090" s="75"/>
      <c r="N1090" s="75"/>
    </row>
    <row r="1091" spans="1:14" ht="15" x14ac:dyDescent="0.25">
      <c r="A1091" s="75"/>
      <c r="B1091" s="75"/>
      <c r="C1091" s="75"/>
      <c r="D1091" s="75"/>
      <c r="E1091" s="75"/>
      <c r="F1091" s="75"/>
      <c r="G1091" s="75"/>
      <c r="H1091" s="75"/>
      <c r="I1091" s="75"/>
      <c r="J1091" s="75"/>
      <c r="K1091" s="75"/>
      <c r="L1091" s="75"/>
      <c r="M1091" s="75"/>
      <c r="N1091" s="75"/>
    </row>
    <row r="1092" spans="1:14" ht="15" x14ac:dyDescent="0.25">
      <c r="A1092" s="75"/>
      <c r="B1092" s="75"/>
      <c r="C1092" s="75"/>
      <c r="D1092" s="75"/>
      <c r="E1092" s="75"/>
      <c r="F1092" s="75"/>
      <c r="G1092" s="75"/>
      <c r="H1092" s="75"/>
      <c r="I1092" s="75"/>
      <c r="J1092" s="75"/>
      <c r="K1092" s="75"/>
      <c r="L1092" s="75"/>
      <c r="M1092" s="75"/>
      <c r="N1092" s="75"/>
    </row>
    <row r="1093" spans="1:14" ht="15" x14ac:dyDescent="0.25">
      <c r="A1093" s="75"/>
      <c r="B1093" s="75"/>
      <c r="C1093" s="75"/>
      <c r="D1093" s="75"/>
      <c r="E1093" s="75"/>
      <c r="F1093" s="75"/>
      <c r="G1093" s="75"/>
      <c r="H1093" s="75"/>
      <c r="I1093" s="75"/>
      <c r="J1093" s="75"/>
      <c r="K1093" s="75"/>
      <c r="L1093" s="75"/>
      <c r="M1093" s="75"/>
      <c r="N1093" s="75"/>
    </row>
    <row r="1094" spans="1:14" ht="15" x14ac:dyDescent="0.25">
      <c r="A1094" s="75"/>
      <c r="B1094" s="75"/>
      <c r="C1094" s="75"/>
      <c r="D1094" s="75"/>
      <c r="E1094" s="75"/>
      <c r="F1094" s="75"/>
      <c r="G1094" s="75"/>
      <c r="H1094" s="75"/>
      <c r="I1094" s="75"/>
      <c r="J1094" s="75"/>
      <c r="K1094" s="75"/>
      <c r="L1094" s="75"/>
      <c r="M1094" s="75"/>
      <c r="N1094" s="75"/>
    </row>
    <row r="1095" spans="1:14" ht="15" x14ac:dyDescent="0.25">
      <c r="A1095" s="75"/>
      <c r="B1095" s="75"/>
      <c r="C1095" s="75"/>
      <c r="D1095" s="75"/>
      <c r="E1095" s="75"/>
      <c r="F1095" s="75"/>
      <c r="G1095" s="75"/>
      <c r="H1095" s="75"/>
      <c r="I1095" s="75"/>
      <c r="J1095" s="75"/>
      <c r="K1095" s="75"/>
      <c r="L1095" s="75"/>
      <c r="M1095" s="75"/>
      <c r="N1095" s="75"/>
    </row>
  </sheetData>
  <mergeCells count="1">
    <mergeCell ref="E1:G1"/>
  </mergeCells>
  <conditionalFormatting sqref="D3">
    <cfRule type="notContainsBlanks" dxfId="0" priority="1">
      <formula>LEN(TRIM(D3))&gt;0</formula>
    </cfRule>
  </conditionalFormatting>
  <printOptions horizontalCentered="1" gridLines="1"/>
  <pageMargins left="0.47244094488188981" right="0.47244094488188981" top="0.74803149606299213" bottom="0.59055118110236227" header="0.31496062992125984" footer="0.31496062992125984"/>
  <pageSetup paperSize="9" scale="7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cp:lastPrinted>2025-06-30T13:22:58Z</cp:lastPrinted>
  <dcterms:created xsi:type="dcterms:W3CDTF">2025-03-12T12:40:44Z</dcterms:created>
  <dcterms:modified xsi:type="dcterms:W3CDTF">2025-06-30T13:24:15Z</dcterms:modified>
</cp:coreProperties>
</file>